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ofs02.galileo.noc-science.at\Folder\scharinger\Desktop\"/>
    </mc:Choice>
  </mc:AlternateContent>
  <workbookProtection workbookAlgorithmName="SHA-512" workbookHashValue="TlSfPwM59hAJfs4FN6Cyb3lI6fhBEzxZ0LvZ9Q7HzzvuL1MvN0F3+nTmD8G30pwBiD+u8Kzmtdu0os578SwdOA==" workbookSaltValue="ez+mCcZwVI/AGR8smrrd0A==" workbookSpinCount="100000" lockStructure="1"/>
  <bookViews>
    <workbookView xWindow="13725" yWindow="-150" windowWidth="14400" windowHeight="12720" tabRatio="749"/>
  </bookViews>
  <sheets>
    <sheet name="40% Quote 2011 Org in%" sheetId="3" r:id="rId1"/>
    <sheet name="40% u 50% Quote 2017 Rechent" sheetId="38" state="hidden" r:id="rId2"/>
    <sheet name="50% Quote 2016 Org in % rec (2" sheetId="22" state="hidden" r:id="rId3"/>
    <sheet name="40% u 50% Quote 2016 Org in%rec" sheetId="15" state="hidden" r:id="rId4"/>
    <sheet name="50% Quote 2016 Org in % rechent" sheetId="16" state="hidden" r:id="rId5"/>
    <sheet name="50% Quote 2016 Org in % rechen2" sheetId="18" state="hidden" r:id="rId6"/>
    <sheet name="40% Quote 2015 Org in % rechent" sheetId="8" state="hidden" r:id="rId7"/>
    <sheet name="40% Quote 2015 Org in % rechn2" sheetId="14" state="hidden" r:id="rId8"/>
    <sheet name="40% Quote 2013 Org in % rech" sheetId="12"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_123Graph_A" hidden="1">[1]Zeitreihe!$L$10:$L$31</definedName>
    <definedName name="__123Graph_AGRAFIK11" hidden="1">[1]Übersicht!$I$19:$I$25</definedName>
    <definedName name="__123Graph_AGRAFIK12" hidden="1">[1]Übersicht!$I$29:$I$33</definedName>
    <definedName name="__123Graph_B" hidden="1">[1]Zeitreihe!$A$9:$A$9</definedName>
    <definedName name="__123Graph_X" hidden="1">[1]Zeitreihe!$A$10:$A$31</definedName>
    <definedName name="__123Graph_XGRAFIK12" hidden="1">[1]Übersicht!$W$29:$W$33</definedName>
    <definedName name="_1__123Graph_ADIAGR_1" hidden="1">[1]AHS!$E$10:$E$37</definedName>
    <definedName name="_10__123Graph_ADIAGR_13" hidden="1">[1]Zeitreihe!$I$10:$I$37</definedName>
    <definedName name="_10__123Graph_ADIAGR_18" hidden="1">[1]Zeitreihe!$L$10:$L$37</definedName>
    <definedName name="_100__123Graph_XDIAGR_12" hidden="1">[1]Zeitreihe!$A$10:$A$37</definedName>
    <definedName name="_102__123Graph_XDIAGR_13" hidden="1">[1]Zeitreihe!$A$10:$A$37</definedName>
    <definedName name="_104__123Graph_XDIAGR_14" hidden="1">[1]Zeitreihe!$A$10:$A$37</definedName>
    <definedName name="_106__123Graph_XDIAGR_15" hidden="1">[1]Zeitreihe!$A$10:$A$37</definedName>
    <definedName name="_108__123Graph_XDIAGR_16" hidden="1">[1]Zeitreihe!$A$10:$A$36</definedName>
    <definedName name="_11__123Graph_ADIAGR_19" hidden="1">[1]Maturanten!$B$10:$B$40</definedName>
    <definedName name="_110__123Graph_XDIAGR_17" hidden="1">[1]Zeitreihe!$N$10:$N$57</definedName>
    <definedName name="_112__123Graph_XDIAGR_18" hidden="1">[1]Zeitreihe!$A$10:$A$37</definedName>
    <definedName name="_114__123Graph_XDIAGR_2" hidden="1">[1]AHS!$I$10:$I$18</definedName>
    <definedName name="_116__123Graph_XDIAGR_20" hidden="1">[1]Maturanten!$C$6:$I$6</definedName>
    <definedName name="_118__123Graph_XDIAGR_7" hidden="1">[1]Landw!$A$8:$A$15</definedName>
    <definedName name="_12__123Graph_ADIAGR_14" hidden="1">[1]Zeitreihe!$H$10:$H$37</definedName>
    <definedName name="_12__123Graph_ADIAGR_2" hidden="1">[1]AHS!$K$10:$K$18</definedName>
    <definedName name="_13__123Graph_ADIAGR_20" hidden="1">[1]Maturanten!$B$40:$H$40</definedName>
    <definedName name="_14__123Graph_ADIAGR_15" hidden="1">[1]Zeitreihe!$J$10:$J$37</definedName>
    <definedName name="_14__123Graph_ADIAGR_3" hidden="1">[1]Zeitreihe!$G$42:$G$69</definedName>
    <definedName name="_15__123Graph_ADIAGR_4" hidden="1">[1]SchstufAPS!$F$10:$F$19</definedName>
    <definedName name="_16__123Graph_ADIAGR_16" hidden="1">[1]Zeitreihe!$K$10:$K$36</definedName>
    <definedName name="_16__123Graph_ADIAGR_5" hidden="1">[1]APS1!$E$10:$E$37</definedName>
    <definedName name="_17__123Graph_ADIAGR_6" hidden="1">[1]APS2!$L$10:$L$37</definedName>
    <definedName name="_18__123Graph_ADIAGR_17" hidden="1">[1]Zeitreihe!$O$10:$O$57</definedName>
    <definedName name="_18__123Graph_ADIAGR_7" localSheetId="0" hidden="1">[1]Landw!#REF!</definedName>
    <definedName name="_18__123Graph_ADIAGR_7" localSheetId="8" hidden="1">[1]Landw!#REF!</definedName>
    <definedName name="_18__123Graph_ADIAGR_7" localSheetId="6" hidden="1">[1]Landw!#REF!</definedName>
    <definedName name="_18__123Graph_ADIAGR_7" localSheetId="7" hidden="1">[1]Landw!#REF!</definedName>
    <definedName name="_18__123Graph_ADIAGR_7" localSheetId="3" hidden="1">[1]Landw!#REF!</definedName>
    <definedName name="_18__123Graph_ADIAGR_7" localSheetId="5" hidden="1">[1]Landw!#REF!</definedName>
    <definedName name="_18__123Graph_ADIAGR_7" localSheetId="4" hidden="1">[1]Landw!#REF!</definedName>
    <definedName name="_18__123Graph_ADIAGR_7" hidden="1">[1]Landw!#REF!</definedName>
    <definedName name="_19__123Graph_ADIAGR_8" hidden="1">[1]Landw!$F$5:$F$19</definedName>
    <definedName name="_2__123Graph_ADIAGR_1" hidden="1">[1]AHS!$E$10:$E$37</definedName>
    <definedName name="_2__123Graph_ADIAGR_10" hidden="1">[1]Religion!$F$10:$F$14</definedName>
    <definedName name="_20__123Graph_ADIAGR_18" hidden="1">[1]Zeitreihe!$L$10:$L$37</definedName>
    <definedName name="_20__123Graph_ADIAGR_9" hidden="1">[1]Umgang!$G$10:$G$14</definedName>
    <definedName name="_21__123Graph_BDIAGR_1" hidden="1">[1]AHS!$F$10:$F$37</definedName>
    <definedName name="_22__123Graph_ADIAGR_19" hidden="1">[1]Maturanten!$B$10:$B$40</definedName>
    <definedName name="_22__123Graph_BDIAGR_10" hidden="1">[1]Religion!$G$10:$G$14</definedName>
    <definedName name="_23__123Graph_BDIAGR_19" hidden="1">[1]Maturanten!$C$10:$C$40</definedName>
    <definedName name="_24__123Graph_ADIAGR_2" hidden="1">[1]AHS!$K$10:$K$18</definedName>
    <definedName name="_24__123Graph_BDIAGR_2" hidden="1">[1]AHS!$L$10:$L$18</definedName>
    <definedName name="_25__123Graph_BDIAGR_3" hidden="1">[1]Zeitreihe!$H$42:$H$69</definedName>
    <definedName name="_26__123Graph_ADIAGR_20" hidden="1">[1]Maturanten!$B$40:$H$40</definedName>
    <definedName name="_26__123Graph_BDIAGR_4" hidden="1">[1]SchstufAPS!$G$10:$G$19</definedName>
    <definedName name="_27__123Graph_BDIAGR_5" hidden="1">[1]APS1!$F$10:$F$37</definedName>
    <definedName name="_28__123Graph_ADIAGR_3" hidden="1">[1]Zeitreihe!$G$42:$G$69</definedName>
    <definedName name="_28__123Graph_BDIAGR_6" hidden="1">[1]APS2!$M$10:$M$37</definedName>
    <definedName name="_29__123Graph_BDIAGR_7" hidden="1">[1]Landw!$B$8:$B$15</definedName>
    <definedName name="_3__123Graph_ADIAGR_11" hidden="1">[1]Zeitreihe!$B$10:$B$37</definedName>
    <definedName name="_30__123Graph_ADIAGR_4" hidden="1">[1]SchstufAPS!$F$10:$F$19</definedName>
    <definedName name="_30__123Graph_BDIAGR_8" hidden="1">[1]Landw!$G$5:$G$19</definedName>
    <definedName name="_31__123Graph_BDIAGR_9" hidden="1">[1]Umgang!$H$10:$H$14</definedName>
    <definedName name="_32__123Graph_ADIAGR_5" hidden="1">[1]APS1!$E$10:$E$37</definedName>
    <definedName name="_32__123Graph_CDIAGR_10" hidden="1">[1]Religion!$H$10:$H$14</definedName>
    <definedName name="_33__123Graph_CDIAGR_19" hidden="1">[1]Maturanten!$D$10:$D$40</definedName>
    <definedName name="_34__123Graph_ADIAGR_6" hidden="1">[1]APS2!$L$10:$L$37</definedName>
    <definedName name="_34__123Graph_CDIAGR_3" hidden="1">[1]Zeitreihe!$I$42:$I$69</definedName>
    <definedName name="_35__123Graph_CDIAGR_5" hidden="1">[1]APS1!$G$10:$G$37</definedName>
    <definedName name="_36__123Graph_ADIAGR_7" localSheetId="0" hidden="1">[1]Landw!#REF!</definedName>
    <definedName name="_36__123Graph_ADIAGR_7" localSheetId="8" hidden="1">[1]Landw!#REF!</definedName>
    <definedName name="_36__123Graph_ADIAGR_7" localSheetId="6" hidden="1">[1]Landw!#REF!</definedName>
    <definedName name="_36__123Graph_ADIAGR_7" localSheetId="7" hidden="1">[1]Landw!#REF!</definedName>
    <definedName name="_36__123Graph_ADIAGR_7" localSheetId="3" hidden="1">[1]Landw!#REF!</definedName>
    <definedName name="_36__123Graph_ADIAGR_7" localSheetId="5" hidden="1">[1]Landw!#REF!</definedName>
    <definedName name="_36__123Graph_ADIAGR_7" localSheetId="4" hidden="1">[1]Landw!#REF!</definedName>
    <definedName name="_36__123Graph_ADIAGR_7" hidden="1">[1]Landw!#REF!</definedName>
    <definedName name="_36__123Graph_CDIAGR_6" hidden="1">[1]APS2!$N$10:$N$37</definedName>
    <definedName name="_37__123Graph_CDIAGR_8" hidden="1">[1]Landw!$H$5:$H$19</definedName>
    <definedName name="_38__123Graph_ADIAGR_8" hidden="1">[1]Landw!$F$5:$F$19</definedName>
    <definedName name="_38__123Graph_CDIAGR_9" hidden="1">[1]Umgang!$I$10:$I$14</definedName>
    <definedName name="_39__123Graph_DDIAGR_19" hidden="1">[1]Maturanten!$G$10:$G$40</definedName>
    <definedName name="_4__123Graph_ADIAGR_10" hidden="1">[1]Religion!$F$10:$F$14</definedName>
    <definedName name="_4__123Graph_ADIAGR_12" hidden="1">[1]Zeitreihe!$G$10:$G$37</definedName>
    <definedName name="_40__123Graph_ADIAGR_9" hidden="1">[1]Umgang!$G$10:$G$14</definedName>
    <definedName name="_40__123Graph_DDIAGR_3" hidden="1">[1]Zeitreihe!$J$42:$J$69</definedName>
    <definedName name="_41__123Graph_DDIAGR_6" hidden="1">[1]APS2!$O$10:$O$37</definedName>
    <definedName name="_42__123Graph_BDIAGR_1" hidden="1">[1]AHS!$F$10:$F$37</definedName>
    <definedName name="_42__123Graph_DDIAGR_8" hidden="1">[1]Landw!$I$5:$I$18</definedName>
    <definedName name="_43__123Graph_EDIAGR_19" hidden="1">[1]Maturanten!$H$10:$H$40</definedName>
    <definedName name="_44__123Graph_BDIAGR_10" hidden="1">[1]Religion!$G$10:$G$14</definedName>
    <definedName name="_44__123Graph_LBL_ADIAGR_10" hidden="1">[1]Religion!$F$17:$F$21</definedName>
    <definedName name="_45__123Graph_LBL_ADIAGR_9" hidden="1">[1]Umgang!$G$17:$G$21</definedName>
    <definedName name="_46__123Graph_BDIAGR_19" hidden="1">[1]Maturanten!$C$10:$C$40</definedName>
    <definedName name="_46__123Graph_LBL_BDIAGR_10" hidden="1">[1]Religion!$G$17:$G$21</definedName>
    <definedName name="_47__123Graph_LBL_BDIAGR_9" hidden="1">[1]Umgang!$H$17:$H$21</definedName>
    <definedName name="_48__123Graph_BDIAGR_2" hidden="1">[1]AHS!$L$10:$L$18</definedName>
    <definedName name="_48__123Graph_LBL_CDIAGR_10" hidden="1">[1]Religion!$H$17:$H$21</definedName>
    <definedName name="_49__123Graph_LBL_CDIAGR_9" hidden="1">[1]Umgang!$I$17:$I$21</definedName>
    <definedName name="_5__123Graph_ADIAGR_13" hidden="1">[1]Zeitreihe!$I$10:$I$37</definedName>
    <definedName name="_50__123Graph_BDIAGR_3" hidden="1">[1]Zeitreihe!$H$42:$H$69</definedName>
    <definedName name="_50__123Graph_XDIAGR_12" hidden="1">[1]Zeitreihe!$A$10:$A$37</definedName>
    <definedName name="_51__123Graph_XDIAGR_13" hidden="1">[1]Zeitreihe!$A$10:$A$37</definedName>
    <definedName name="_52__123Graph_BDIAGR_4" hidden="1">[1]SchstufAPS!$G$10:$G$19</definedName>
    <definedName name="_52__123Graph_XDIAGR_14" hidden="1">[1]Zeitreihe!$A$10:$A$37</definedName>
    <definedName name="_53__123Graph_XDIAGR_15" hidden="1">[1]Zeitreihe!$A$10:$A$37</definedName>
    <definedName name="_54__123Graph_BDIAGR_5" hidden="1">[1]APS1!$F$10:$F$37</definedName>
    <definedName name="_54__123Graph_XDIAGR_16" hidden="1">[1]Zeitreihe!$A$10:$A$36</definedName>
    <definedName name="_55__123Graph_XDIAGR_17" hidden="1">[1]Zeitreihe!$N$10:$N$57</definedName>
    <definedName name="_56__123Graph_BDIAGR_6" hidden="1">[1]APS2!$M$10:$M$37</definedName>
    <definedName name="_56__123Graph_XDIAGR_18" hidden="1">[1]Zeitreihe!$A$10:$A$37</definedName>
    <definedName name="_57__123Graph_XDIAGR_2" hidden="1">[1]AHS!$I$10:$I$18</definedName>
    <definedName name="_58__123Graph_BDIAGR_7" hidden="1">[1]Landw!$B$8:$B$15</definedName>
    <definedName name="_58__123Graph_XDIAGR_20" hidden="1">[1]Maturanten!$C$6:$I$6</definedName>
    <definedName name="_59__123Graph_XDIAGR_7" hidden="1">[1]Landw!$A$8:$A$15</definedName>
    <definedName name="_6__123Graph_ADIAGR_11" hidden="1">[1]Zeitreihe!$B$10:$B$37</definedName>
    <definedName name="_6__123Graph_ADIAGR_14" hidden="1">[1]Zeitreihe!$H$10:$H$37</definedName>
    <definedName name="_60__123Graph_BDIAGR_8" hidden="1">[1]Landw!$G$5:$G$19</definedName>
    <definedName name="_62__123Graph_BDIAGR_9" hidden="1">[1]Umgang!$H$10:$H$14</definedName>
    <definedName name="_64__123Graph_CDIAGR_10" hidden="1">[1]Religion!$H$10:$H$14</definedName>
    <definedName name="_66__123Graph_CDIAGR_19" hidden="1">[1]Maturanten!$D$10:$D$40</definedName>
    <definedName name="_68__123Graph_CDIAGR_3" hidden="1">[1]Zeitreihe!$I$42:$I$69</definedName>
    <definedName name="_7__123Graph_ADIAGR_15" hidden="1">[1]Zeitreihe!$J$10:$J$37</definedName>
    <definedName name="_70__123Graph_CDIAGR_5" hidden="1">[1]APS1!$G$10:$G$37</definedName>
    <definedName name="_72__123Graph_CDIAGR_6" hidden="1">[1]APS2!$N$10:$N$37</definedName>
    <definedName name="_72235a6_STF_Koerper_1_CN1">'[2]Tab 1'!$B$7:$K$12,'[2]Tab 1'!$B$14:$K$19,'[2]Tab 1'!$B$21:$K$26</definedName>
    <definedName name="_72235a6_STF_Zwischenueberschrift_1_CN1">'[2]Tab 1'!$B$6:$K$6,'[2]Tab 1'!$B$13:$K$13,'[2]Tab 1'!$B$20:$K$20</definedName>
    <definedName name="_74__123Graph_CDIAGR_8" hidden="1">[1]Landw!$H$5:$H$19</definedName>
    <definedName name="_76__123Graph_CDIAGR_9" hidden="1">[1]Umgang!$I$10:$I$14</definedName>
    <definedName name="_78__123Graph_DDIAGR_19" hidden="1">[1]Maturanten!$G$10:$G$40</definedName>
    <definedName name="_8__123Graph_ADIAGR_12" hidden="1">[1]Zeitreihe!$G$10:$G$37</definedName>
    <definedName name="_8__123Graph_ADIAGR_16" hidden="1">[1]Zeitreihe!$K$10:$K$36</definedName>
    <definedName name="_80__123Graph_DDIAGR_3" hidden="1">[1]Zeitreihe!$J$42:$J$69</definedName>
    <definedName name="_82__123Graph_DDIAGR_6" hidden="1">[1]APS2!$O$10:$O$37</definedName>
    <definedName name="_84__123Graph_DDIAGR_8" hidden="1">[1]Landw!$I$5:$I$18</definedName>
    <definedName name="_86__123Graph_EDIAGR_19" hidden="1">[1]Maturanten!$H$10:$H$40</definedName>
    <definedName name="_88__123Graph_LBL_ADIAGR_10" hidden="1">[1]Religion!$F$17:$F$21</definedName>
    <definedName name="_9__123Graph_ADIAGR_17" hidden="1">[1]Zeitreihe!$O$10:$O$57</definedName>
    <definedName name="_90__123Graph_LBL_ADIAGR_9" hidden="1">[1]Umgang!$G$17:$G$21</definedName>
    <definedName name="_92__123Graph_LBL_BDIAGR_10" hidden="1">[1]Religion!$G$17:$G$21</definedName>
    <definedName name="_94__123Graph_LBL_BDIAGR_9" hidden="1">[1]Umgang!$H$17:$H$21</definedName>
    <definedName name="_96__123Graph_LBL_CDIAGR_10" hidden="1">[1]Religion!$H$17:$H$21</definedName>
    <definedName name="_98__123Graph_LBL_CDIAGR_9" hidden="1">[1]Umgang!$I$17:$I$21</definedName>
    <definedName name="a" localSheetId="0">'[3]Ausgaben-Paragraphen 1424-1425'!#REF!</definedName>
    <definedName name="a" localSheetId="8">'[3]Ausgaben-Paragraphen 1424-1425'!#REF!</definedName>
    <definedName name="a" localSheetId="6">'[3]Ausgaben-Paragraphen 1424-1425'!#REF!</definedName>
    <definedName name="a" localSheetId="7">'[3]Ausgaben-Paragraphen 1424-1425'!#REF!</definedName>
    <definedName name="a" localSheetId="3">'[3]Ausgaben-Paragraphen 1424-1425'!#REF!</definedName>
    <definedName name="a" localSheetId="5">'[3]Ausgaben-Paragraphen 1424-1425'!#REF!</definedName>
    <definedName name="a" localSheetId="4">'[3]Ausgaben-Paragraphen 1424-1425'!#REF!</definedName>
    <definedName name="a">'[3]Ausgaben-Paragraphen 1424-1425'!#REF!</definedName>
    <definedName name="A_14104" localSheetId="0">'[3]Ausgaben-Paragraphen 1410-1412'!#REF!</definedName>
    <definedName name="A_14104" localSheetId="8">'[3]Ausgaben-Paragraphen 1410-1412'!#REF!</definedName>
    <definedName name="A_14104" localSheetId="6">'[3]Ausgaben-Paragraphen 1410-1412'!#REF!</definedName>
    <definedName name="A_14104" localSheetId="7">'[3]Ausgaben-Paragraphen 1410-1412'!#REF!</definedName>
    <definedName name="A_14104" localSheetId="3">'[3]Ausgaben-Paragraphen 1410-1412'!#REF!</definedName>
    <definedName name="A_14104" localSheetId="5">'[3]Ausgaben-Paragraphen 1410-1412'!#REF!</definedName>
    <definedName name="A_14104" localSheetId="4">'[3]Ausgaben-Paragraphen 1410-1412'!#REF!</definedName>
    <definedName name="A_14104">'[3]Ausgaben-Paragraphen 1410-1412'!#REF!</definedName>
    <definedName name="A_14260" localSheetId="0">'[3]Ausgaben-Paragraphen 1424-1425'!#REF!</definedName>
    <definedName name="A_14260" localSheetId="8">'[3]Ausgaben-Paragraphen 1424-1425'!#REF!</definedName>
    <definedName name="A_14260" localSheetId="6">'[3]Ausgaben-Paragraphen 1424-1425'!#REF!</definedName>
    <definedName name="A_14260" localSheetId="7">'[3]Ausgaben-Paragraphen 1424-1425'!#REF!</definedName>
    <definedName name="A_14260" localSheetId="3">'[3]Ausgaben-Paragraphen 1424-1425'!#REF!</definedName>
    <definedName name="A_14260" localSheetId="5">'[3]Ausgaben-Paragraphen 1424-1425'!#REF!</definedName>
    <definedName name="A_14260" localSheetId="4">'[3]Ausgaben-Paragraphen 1424-1425'!#REF!</definedName>
    <definedName name="A_14260">'[3]Ausgaben-Paragraphen 1424-1425'!#REF!</definedName>
    <definedName name="A_14263" localSheetId="0">'[3]Ausgaben-Paragraphen 1424-1425'!#REF!</definedName>
    <definedName name="A_14263" localSheetId="8">'[3]Ausgaben-Paragraphen 1424-1425'!#REF!</definedName>
    <definedName name="A_14263" localSheetId="6">'[3]Ausgaben-Paragraphen 1424-1425'!#REF!</definedName>
    <definedName name="A_14263" localSheetId="7">'[3]Ausgaben-Paragraphen 1424-1425'!#REF!</definedName>
    <definedName name="A_14263" localSheetId="3">'[3]Ausgaben-Paragraphen 1424-1425'!#REF!</definedName>
    <definedName name="A_14263" localSheetId="5">'[3]Ausgaben-Paragraphen 1424-1425'!#REF!</definedName>
    <definedName name="A_14263" localSheetId="4">'[3]Ausgaben-Paragraphen 1424-1425'!#REF!</definedName>
    <definedName name="A_14263">'[3]Ausgaben-Paragraphen 1424-1425'!#REF!</definedName>
    <definedName name="A_14267" localSheetId="0">'[3]Ausgaben-Paragraphen 1424-1425'!#REF!</definedName>
    <definedName name="A_14267" localSheetId="8">'[3]Ausgaben-Paragraphen 1424-1425'!#REF!</definedName>
    <definedName name="A_14267" localSheetId="6">'[3]Ausgaben-Paragraphen 1424-1425'!#REF!</definedName>
    <definedName name="A_14267" localSheetId="7">'[3]Ausgaben-Paragraphen 1424-1425'!#REF!</definedName>
    <definedName name="A_14267" localSheetId="3">'[3]Ausgaben-Paragraphen 1424-1425'!#REF!</definedName>
    <definedName name="A_14267" localSheetId="5">'[3]Ausgaben-Paragraphen 1424-1425'!#REF!</definedName>
    <definedName name="A_14267" localSheetId="4">'[3]Ausgaben-Paragraphen 1424-1425'!#REF!</definedName>
    <definedName name="A_14267">'[3]Ausgaben-Paragraphen 1424-1425'!#REF!</definedName>
    <definedName name="A_14268" localSheetId="0">'[3]Ausgaben-Paragraphen 1424-1425'!#REF!</definedName>
    <definedName name="A_14268" localSheetId="8">'[3]Ausgaben-Paragraphen 1424-1425'!#REF!</definedName>
    <definedName name="A_14268" localSheetId="6">'[3]Ausgaben-Paragraphen 1424-1425'!#REF!</definedName>
    <definedName name="A_14268" localSheetId="7">'[3]Ausgaben-Paragraphen 1424-1425'!#REF!</definedName>
    <definedName name="A_14268" localSheetId="3">'[3]Ausgaben-Paragraphen 1424-1425'!#REF!</definedName>
    <definedName name="A_14268" localSheetId="5">'[3]Ausgaben-Paragraphen 1424-1425'!#REF!</definedName>
    <definedName name="A_14268" localSheetId="4">'[3]Ausgaben-Paragraphen 1424-1425'!#REF!</definedName>
    <definedName name="A_14268">'[3]Ausgaben-Paragraphen 1424-1425'!#REF!</definedName>
    <definedName name="aaaa" localSheetId="0">[3]Einnahmen!#REF!</definedName>
    <definedName name="aaaa" localSheetId="8">[3]Einnahmen!#REF!</definedName>
    <definedName name="aaaa" localSheetId="6">[3]Einnahmen!#REF!</definedName>
    <definedName name="aaaa" localSheetId="7">[3]Einnahmen!#REF!</definedName>
    <definedName name="aaaa" localSheetId="3">[3]Einnahmen!#REF!</definedName>
    <definedName name="aaaa" localSheetId="5">[3]Einnahmen!#REF!</definedName>
    <definedName name="aaaa" localSheetId="4">[3]Einnahmen!#REF!</definedName>
    <definedName name="aaaa">[3]Einnahmen!#REF!</definedName>
    <definedName name="ad" localSheetId="0">[3]Einnahmen!#REF!</definedName>
    <definedName name="ad" localSheetId="8">[3]Einnahmen!#REF!</definedName>
    <definedName name="ad" localSheetId="6">[3]Einnahmen!#REF!</definedName>
    <definedName name="ad" localSheetId="7">[3]Einnahmen!#REF!</definedName>
    <definedName name="ad" localSheetId="3">[3]Einnahmen!#REF!</definedName>
    <definedName name="ad" localSheetId="5">[3]Einnahmen!#REF!</definedName>
    <definedName name="ad" localSheetId="4">[3]Einnahmen!#REF!</definedName>
    <definedName name="ad">[3]Einnahmen!#REF!</definedName>
    <definedName name="Anteil_Beteil_orgtyp_AT">'[4]B4.1'!$C$4:$C$10</definedName>
    <definedName name="Anteil_Beteil_orgtyp_EU">[4]Tabelle2!$C$4:$C$10</definedName>
    <definedName name="Anteil_bewFörd_orgtyp_AT">'[4]B4.1'!$E$4:$E$10</definedName>
    <definedName name="Anteil_bewFörd_orgtyp_EU">[4]Tabelle2!$E$4:$E$10</definedName>
    <definedName name="Anteil_erfBeteil_orgtyp_AT">'[4]B4.1'!$D$4:$D$10</definedName>
    <definedName name="Anteil_erfBeteil_orgtyp_EU">[4]Tabelle2!$D$4:$D$10</definedName>
    <definedName name="Anzahl_Forscher_AT_areas">[4]Tabelle2!$I$25:$I$126</definedName>
    <definedName name="Anzahl_Forscher_AT_orgtyp">[4]Tabelle2!$I$8:$I$17</definedName>
    <definedName name="Anzahl_Koordinatoren_AT_areas">[4]Tabelle2!$G$25:$G$126</definedName>
    <definedName name="Anzahl_Koordinatoren_AT_orgtyp">[4]Tabelle2!$G$8:$G$17</definedName>
    <definedName name="AREAS_AT">[4]Tabelle2!$B$25:$B$126</definedName>
    <definedName name="b" localSheetId="0">#REF!</definedName>
    <definedName name="b" localSheetId="8">#REF!</definedName>
    <definedName name="b" localSheetId="6">#REF!</definedName>
    <definedName name="b" localSheetId="7">#REF!</definedName>
    <definedName name="b" localSheetId="3">#REF!</definedName>
    <definedName name="b" localSheetId="5">#REF!</definedName>
    <definedName name="b" localSheetId="4">#REF!</definedName>
    <definedName name="b">#REF!</definedName>
    <definedName name="Beteiligungen_AT_areas">[4]Tabelle2!$E$25:$E$126</definedName>
    <definedName name="Beteiligungen_AT_orgtyp">[4]Tabelle2!$E$8:$E$17</definedName>
    <definedName name="bewilligte_Förderungen_AT_areas">[4]Tabelle2!$K$25:$K$126</definedName>
    <definedName name="bewilligte_Förderungen_AT_orgtyp">[4]Tabelle2!$K$8:$K$17</definedName>
    <definedName name="BH_nom" localSheetId="0">#REF!</definedName>
    <definedName name="BH_nom" localSheetId="8">#REF!</definedName>
    <definedName name="BH_nom" localSheetId="6">#REF!</definedName>
    <definedName name="BH_nom" localSheetId="7">#REF!</definedName>
    <definedName name="BH_nom" localSheetId="3">#REF!</definedName>
    <definedName name="BH_nom" localSheetId="5">#REF!</definedName>
    <definedName name="BH_nom" localSheetId="4">#REF!</definedName>
    <definedName name="BH_nom">#REF!</definedName>
    <definedName name="BH_real" localSheetId="0">#REF!</definedName>
    <definedName name="BH_real" localSheetId="8">#REF!</definedName>
    <definedName name="BH_real" localSheetId="6">#REF!</definedName>
    <definedName name="BH_real" localSheetId="7">#REF!</definedName>
    <definedName name="BH_real" localSheetId="3">#REF!</definedName>
    <definedName name="BH_real" localSheetId="5">#REF!</definedName>
    <definedName name="BH_real" localSheetId="4">#REF!</definedName>
    <definedName name="BH_real">#REF!</definedName>
    <definedName name="BIP" localSheetId="0">#REF!</definedName>
    <definedName name="BIP" localSheetId="8">#REF!</definedName>
    <definedName name="BIP" localSheetId="6">#REF!</definedName>
    <definedName name="BIP" localSheetId="7">#REF!</definedName>
    <definedName name="BIP" localSheetId="3">#REF!</definedName>
    <definedName name="BIP" localSheetId="5">#REF!</definedName>
    <definedName name="BIP" localSheetId="4">#REF!</definedName>
    <definedName name="BIP">#REF!</definedName>
    <definedName name="BIP_Index">[4]Tabelle2!$E$4</definedName>
    <definedName name="d" localSheetId="0">'[3]Ausgaben-Paragraphen 1424-1425'!#REF!</definedName>
    <definedName name="d" localSheetId="8">'[3]Ausgaben-Paragraphen 1424-1425'!#REF!</definedName>
    <definedName name="d" localSheetId="6">'[3]Ausgaben-Paragraphen 1424-1425'!#REF!</definedName>
    <definedName name="d" localSheetId="7">'[3]Ausgaben-Paragraphen 1424-1425'!#REF!</definedName>
    <definedName name="d" localSheetId="3">'[3]Ausgaben-Paragraphen 1424-1425'!#REF!</definedName>
    <definedName name="d" localSheetId="5">'[3]Ausgaben-Paragraphen 1424-1425'!#REF!</definedName>
    <definedName name="d" localSheetId="4">'[3]Ausgaben-Paragraphen 1424-1425'!#REF!</definedName>
    <definedName name="d">'[3]Ausgaben-Paragraphen 1424-1425'!#REF!</definedName>
    <definedName name="_xlnm.Database">'[5]Bakk-Mag-W'!$A$4:$F$259</definedName>
    <definedName name="_xlnm.Print_Area" localSheetId="0">'40% Quote 2011 Org in%'!$A$1:$J$43</definedName>
    <definedName name="_xlnm.Print_Area" localSheetId="8">'40% Quote 2013 Org in % rech'!$A$1:$J$42</definedName>
    <definedName name="_xlnm.Print_Area" localSheetId="6">'40% Quote 2015 Org in % rechent'!$A$1:$J$42</definedName>
    <definedName name="_xlnm.Print_Area" localSheetId="4">'50% Quote 2016 Org in % rechent'!$A$1:$J$42</definedName>
    <definedName name="E_14100" localSheetId="0">[3]Einnahmen!#REF!</definedName>
    <definedName name="E_14100" localSheetId="8">[3]Einnahmen!#REF!</definedName>
    <definedName name="E_14100" localSheetId="6">[3]Einnahmen!#REF!</definedName>
    <definedName name="E_14100" localSheetId="7">[3]Einnahmen!#REF!</definedName>
    <definedName name="E_14100" localSheetId="3">[3]Einnahmen!#REF!</definedName>
    <definedName name="E_14100" localSheetId="5">[3]Einnahmen!#REF!</definedName>
    <definedName name="E_14100" localSheetId="4">[3]Einnahmen!#REF!</definedName>
    <definedName name="E_14100">[3]Einnahmen!#REF!</definedName>
    <definedName name="E_14180" localSheetId="0">[3]Einnahmen!#REF!</definedName>
    <definedName name="E_14180" localSheetId="8">[3]Einnahmen!#REF!</definedName>
    <definedName name="E_14180" localSheetId="6">[3]Einnahmen!#REF!</definedName>
    <definedName name="E_14180" localSheetId="7">[3]Einnahmen!#REF!</definedName>
    <definedName name="E_14180" localSheetId="3">[3]Einnahmen!#REF!</definedName>
    <definedName name="E_14180" localSheetId="5">[3]Einnahmen!#REF!</definedName>
    <definedName name="E_14180" localSheetId="4">[3]Einnahmen!#REF!</definedName>
    <definedName name="E_14180">[3]Einnahmen!#REF!</definedName>
    <definedName name="E_14184" localSheetId="0">[3]Einnahmen!#REF!</definedName>
    <definedName name="E_14184" localSheetId="8">[3]Einnahmen!#REF!</definedName>
    <definedName name="E_14184" localSheetId="6">[3]Einnahmen!#REF!</definedName>
    <definedName name="E_14184" localSheetId="7">[3]Einnahmen!#REF!</definedName>
    <definedName name="E_14184" localSheetId="3">[3]Einnahmen!#REF!</definedName>
    <definedName name="E_14184" localSheetId="5">[3]Einnahmen!#REF!</definedName>
    <definedName name="E_14184" localSheetId="4">[3]Einnahmen!#REF!</definedName>
    <definedName name="E_14184">[3]Einnahmen!#REF!</definedName>
    <definedName name="E_14194" localSheetId="0">[3]Einnahmen!#REF!</definedName>
    <definedName name="E_14194" localSheetId="8">[3]Einnahmen!#REF!</definedName>
    <definedName name="E_14194" localSheetId="6">[3]Einnahmen!#REF!</definedName>
    <definedName name="E_14194" localSheetId="7">[3]Einnahmen!#REF!</definedName>
    <definedName name="E_14194" localSheetId="3">[3]Einnahmen!#REF!</definedName>
    <definedName name="E_14194" localSheetId="5">[3]Einnahmen!#REF!</definedName>
    <definedName name="E_14194" localSheetId="4">[3]Einnahmen!#REF!</definedName>
    <definedName name="E_14194">[3]Einnahmen!#REF!</definedName>
    <definedName name="E_14260" localSheetId="0">[3]Einnahmen!#REF!</definedName>
    <definedName name="E_14260" localSheetId="8">[3]Einnahmen!#REF!</definedName>
    <definedName name="E_14260" localSheetId="6">[3]Einnahmen!#REF!</definedName>
    <definedName name="E_14260" localSheetId="7">[3]Einnahmen!#REF!</definedName>
    <definedName name="E_14260" localSheetId="3">[3]Einnahmen!#REF!</definedName>
    <definedName name="E_14260" localSheetId="5">[3]Einnahmen!#REF!</definedName>
    <definedName name="E_14260" localSheetId="4">[3]Einnahmen!#REF!</definedName>
    <definedName name="E_14260">[3]Einnahmen!#REF!</definedName>
    <definedName name="E_14264" localSheetId="0">[3]Einnahmen!#REF!</definedName>
    <definedName name="E_14264" localSheetId="8">[3]Einnahmen!#REF!</definedName>
    <definedName name="E_14264" localSheetId="6">[3]Einnahmen!#REF!</definedName>
    <definedName name="E_14264" localSheetId="7">[3]Einnahmen!#REF!</definedName>
    <definedName name="E_14264" localSheetId="3">[3]Einnahmen!#REF!</definedName>
    <definedName name="E_14264" localSheetId="5">[3]Einnahmen!#REF!</definedName>
    <definedName name="E_14264" localSheetId="4">[3]Einnahmen!#REF!</definedName>
    <definedName name="E_14264">[3]Einnahmen!#REF!</definedName>
    <definedName name="E_14267" localSheetId="0">[3]Einnahmen!#REF!</definedName>
    <definedName name="E_14267" localSheetId="8">[3]Einnahmen!#REF!</definedName>
    <definedName name="E_14267" localSheetId="6">[3]Einnahmen!#REF!</definedName>
    <definedName name="E_14267" localSheetId="7">[3]Einnahmen!#REF!</definedName>
    <definedName name="E_14267" localSheetId="3">[3]Einnahmen!#REF!</definedName>
    <definedName name="E_14267" localSheetId="5">[3]Einnahmen!#REF!</definedName>
    <definedName name="E_14267" localSheetId="4">[3]Einnahmen!#REF!</definedName>
    <definedName name="E_14267">[3]Einnahmen!#REF!</definedName>
    <definedName name="eingereichte_Proposals_AT_areas">[4]Tabelle2!$C$25:$C$126</definedName>
    <definedName name="eingereichte_Proposals_AT_orgtyp">[4]Tabelle2!$C$8:$C$17</definedName>
    <definedName name="erfolgreiche_Beteiligungen_AT_areas">[4]Tabelle2!$F$25:$F$126</definedName>
    <definedName name="erfolgreiche_Beteiligungen_AT_orgtyp">[4]Tabelle2!$F$8:$F$17</definedName>
    <definedName name="erfolgreiche_Koordinatoren_AT_areas">[4]Tabelle2!$H$25:$H$126</definedName>
    <definedName name="erfolgreiche_Koordinatoren_AT_orgtyp">[4]Tabelle2!$H$8:$H$17</definedName>
    <definedName name="erfolgreiche_Proposals_AT_areas">[4]Tabelle2!$D$25:$D$126</definedName>
    <definedName name="erfolgreiche_Proposals_AT_orgtyp">[4]Tabelle2!$D$8:$D$17</definedName>
    <definedName name="f" localSheetId="0">[3]Einnahmen!#REF!</definedName>
    <definedName name="f" localSheetId="8">[3]Einnahmen!#REF!</definedName>
    <definedName name="f" localSheetId="6">[3]Einnahmen!#REF!</definedName>
    <definedName name="f" localSheetId="7">[3]Einnahmen!#REF!</definedName>
    <definedName name="f" localSheetId="3">[3]Einnahmen!#REF!</definedName>
    <definedName name="f" localSheetId="5">[3]Einnahmen!#REF!</definedName>
    <definedName name="f" localSheetId="4">[3]Einnahmen!#REF!</definedName>
    <definedName name="f">[3]Einnahmen!#REF!</definedName>
    <definedName name="fdg" localSheetId="0">[3]Einnahmen!#REF!</definedName>
    <definedName name="fdg" localSheetId="8">[3]Einnahmen!#REF!</definedName>
    <definedName name="fdg" localSheetId="6">[3]Einnahmen!#REF!</definedName>
    <definedName name="fdg" localSheetId="7">[3]Einnahmen!#REF!</definedName>
    <definedName name="fdg" localSheetId="3">[3]Einnahmen!#REF!</definedName>
    <definedName name="fdg" localSheetId="5">[3]Einnahmen!#REF!</definedName>
    <definedName name="fdg" localSheetId="4">[3]Einnahmen!#REF!</definedName>
    <definedName name="fdg">[3]Einnahmen!#REF!</definedName>
    <definedName name="fff">'[4]AT Performance'!$C$25:$C$126</definedName>
    <definedName name="ffffffffff" localSheetId="0" hidden="1">[1]Landw!#REF!</definedName>
    <definedName name="ffffffffff" localSheetId="8" hidden="1">[1]Landw!#REF!</definedName>
    <definedName name="ffffffffff" localSheetId="6" hidden="1">[1]Landw!#REF!</definedName>
    <definedName name="ffffffffff" localSheetId="7" hidden="1">[1]Landw!#REF!</definedName>
    <definedName name="ffffffffff" localSheetId="3" hidden="1">[1]Landw!#REF!</definedName>
    <definedName name="ffffffffff" localSheetId="5" hidden="1">[1]Landw!#REF!</definedName>
    <definedName name="ffffffffff" localSheetId="4" hidden="1">[1]Landw!#REF!</definedName>
    <definedName name="ffffffffff" hidden="1">[1]Landw!#REF!</definedName>
    <definedName name="FTE_Index">[4]Tabelle2!$E$3</definedName>
    <definedName name="FuE98_Rangliste_Ausgaben___Besch">[6]FuE98_Rangliste_Ausgaben___Besc!$A$1:$E$1270</definedName>
    <definedName name="g" localSheetId="0">[3]Einnahmen!#REF!</definedName>
    <definedName name="g" localSheetId="8">[3]Einnahmen!#REF!</definedName>
    <definedName name="g" localSheetId="6">[3]Einnahmen!#REF!</definedName>
    <definedName name="g" localSheetId="7">[3]Einnahmen!#REF!</definedName>
    <definedName name="g" localSheetId="3">[3]Einnahmen!#REF!</definedName>
    <definedName name="g" localSheetId="5">[3]Einnahmen!#REF!</definedName>
    <definedName name="g" localSheetId="4">[3]Einnahmen!#REF!</definedName>
    <definedName name="g">[3]Einnahmen!#REF!</definedName>
    <definedName name="ganzneu_1_4" localSheetId="0" hidden="1">{"'5.07'!$A$1:$Q$29"}</definedName>
    <definedName name="ganzneu_1_4" hidden="1">{"'5.07'!$A$1:$Q$29"}</definedName>
    <definedName name="h" localSheetId="0">[3]Einnahmen!#REF!</definedName>
    <definedName name="h" localSheetId="8">[3]Einnahmen!#REF!</definedName>
    <definedName name="h" localSheetId="6">[3]Einnahmen!#REF!</definedName>
    <definedName name="h" localSheetId="7">[3]Einnahmen!#REF!</definedName>
    <definedName name="h" localSheetId="3">[3]Einnahmen!#REF!</definedName>
    <definedName name="h" localSheetId="5">[3]Einnahmen!#REF!</definedName>
    <definedName name="h" localSheetId="4">[3]Einnahmen!#REF!</definedName>
    <definedName name="h">[3]Einnahmen!#REF!</definedName>
    <definedName name="HSBud_nom" localSheetId="0">#REF!</definedName>
    <definedName name="HSBud_nom" localSheetId="8">#REF!</definedName>
    <definedName name="HSBud_nom" localSheetId="6">#REF!</definedName>
    <definedName name="HSBud_nom" localSheetId="7">#REF!</definedName>
    <definedName name="HSBud_nom" localSheetId="3">#REF!</definedName>
    <definedName name="HSBud_nom" localSheetId="5">#REF!</definedName>
    <definedName name="HSBud_nom" localSheetId="4">#REF!</definedName>
    <definedName name="HSBud_nom">#REF!</definedName>
    <definedName name="HSBud_real" localSheetId="0">#REF!</definedName>
    <definedName name="HSBud_real" localSheetId="8">#REF!</definedName>
    <definedName name="HSBud_real" localSheetId="6">#REF!</definedName>
    <definedName name="HSBud_real" localSheetId="7">#REF!</definedName>
    <definedName name="HSBud_real" localSheetId="3">#REF!</definedName>
    <definedName name="HSBud_real" localSheetId="5">#REF!</definedName>
    <definedName name="HSBud_real" localSheetId="4">#REF!</definedName>
    <definedName name="HSBud_real">#REF!</definedName>
    <definedName name="HTML_CodePage" hidden="1">1252</definedName>
    <definedName name="HTML_Control" localSheetId="0" hidden="1">{"'5.07'!$A$1:$Q$29"}</definedName>
    <definedName name="HTML_Control" hidden="1">{"'Tabelle1'!$A$1:$M$89"}</definedName>
    <definedName name="HTML_Description" hidden="1">""</definedName>
    <definedName name="HTML_Email" hidden="1">""</definedName>
    <definedName name="HTML_Header" localSheetId="0" hidden="1">"5.07"</definedName>
    <definedName name="HTML_Header" hidden="1">"Tabelle1"</definedName>
    <definedName name="HTML_LastUpdate" localSheetId="0" hidden="1">"07.10.98"</definedName>
    <definedName name="HTML_LastUpdate" hidden="1">"02.11.98"</definedName>
    <definedName name="HTML_LineAfter" hidden="1">FALSE</definedName>
    <definedName name="HTML_LineBefore" hidden="1">FALSE</definedName>
    <definedName name="HTML_Name" hidden="1">"Weitzer &amp; Partner"</definedName>
    <definedName name="HTML_OBDlg2" hidden="1">TRUE</definedName>
    <definedName name="HTML_OBDlg4" hidden="1">TRUE</definedName>
    <definedName name="HTML_OS" hidden="1">0</definedName>
    <definedName name="HTML_PathFile" localSheetId="0" hidden="1">"C:\jb98\3d\daten\Kap5\j-0507.htm"</definedName>
    <definedName name="HTML_PathFile" hidden="1">"C:\jb98\3d\daten\Kap4.ok\j-0405.htm"</definedName>
    <definedName name="HTML_Title" localSheetId="0" hidden="1">"05_07"</definedName>
    <definedName name="HTML_Title" hidden="1">"j-0405"</definedName>
    <definedName name="HURRA" localSheetId="0" hidden="1">{"'5.07'!$A$1:$Q$29"}</definedName>
    <definedName name="HURRA" hidden="1">{"'5.07'!$A$1:$Q$29"}</definedName>
    <definedName name="isced" localSheetId="0" hidden="1">{"'5.07'!$A$1:$Q$29"}</definedName>
    <definedName name="isced" hidden="1">{"'5.07'!$A$1:$Q$29"}</definedName>
    <definedName name="j" localSheetId="0">[3]Einnahmen!#REF!</definedName>
    <definedName name="j" localSheetId="8">[3]Einnahmen!#REF!</definedName>
    <definedName name="j" localSheetId="6">[3]Einnahmen!#REF!</definedName>
    <definedName name="j" localSheetId="7">[3]Einnahmen!#REF!</definedName>
    <definedName name="j" localSheetId="3">[3]Einnahmen!#REF!</definedName>
    <definedName name="j" localSheetId="5">[3]Einnahmen!#REF!</definedName>
    <definedName name="j" localSheetId="4">[3]Einnahmen!#REF!</definedName>
    <definedName name="j">[3]Einnahmen!#REF!</definedName>
    <definedName name="k" localSheetId="0">[3]Einnahmen!#REF!</definedName>
    <definedName name="k" localSheetId="8">[3]Einnahmen!#REF!</definedName>
    <definedName name="k" localSheetId="6">[3]Einnahmen!#REF!</definedName>
    <definedName name="k" localSheetId="7">[3]Einnahmen!#REF!</definedName>
    <definedName name="k" localSheetId="3">[3]Einnahmen!#REF!</definedName>
    <definedName name="k" localSheetId="5">[3]Einnahmen!#REF!</definedName>
    <definedName name="k" localSheetId="4">[3]Einnahmen!#REF!</definedName>
    <definedName name="k">[3]Einnahmen!#REF!</definedName>
    <definedName name="Länder_BB1999">'[7]Indizes Länder'!$F$4,'[7]Indizes Länder'!$F$5:$F$22</definedName>
    <definedName name="Länder_BB2000">'[7]Indizes Länder'!$F$4,'[7]Indizes Länder'!$G$5:$G$22</definedName>
    <definedName name="Länder_BIP">'[7]Indizes Länder'!$D$4,'[7]Indizes Länder'!$D$6:$D$22</definedName>
    <definedName name="Länder_FTE">'[7]Indizes Länder'!$E$4,'[7]Indizes Länder'!$E$6:$E$22</definedName>
    <definedName name="m" localSheetId="0">#REF!</definedName>
    <definedName name="m" localSheetId="8">#REF!</definedName>
    <definedName name="m" localSheetId="6">#REF!</definedName>
    <definedName name="m" localSheetId="7">#REF!</definedName>
    <definedName name="m" localSheetId="3">#REF!</definedName>
    <definedName name="m" localSheetId="5">#REF!</definedName>
    <definedName name="m" localSheetId="4">#REF!</definedName>
    <definedName name="m">#REF!</definedName>
    <definedName name="MICHAEAL" localSheetId="0" hidden="1">{"'5.07'!$A$1:$Q$29"}</definedName>
    <definedName name="MICHAEAL" hidden="1">{"'5.07'!$A$1:$Q$29"}</definedName>
    <definedName name="MICHAELA" localSheetId="0" hidden="1">{"'5.07'!$A$1:$Q$29"}</definedName>
    <definedName name="MICHAELA" hidden="1">{"'5.07'!$A$1:$Q$29"}</definedName>
    <definedName name="n" localSheetId="0">#REF!</definedName>
    <definedName name="n" localSheetId="8">#REF!</definedName>
    <definedName name="n" localSheetId="6">#REF!</definedName>
    <definedName name="n" localSheetId="7">#REF!</definedName>
    <definedName name="n" localSheetId="3">#REF!</definedName>
    <definedName name="n" localSheetId="5">#REF!</definedName>
    <definedName name="n" localSheetId="4">#REF!</definedName>
    <definedName name="n">#REF!</definedName>
    <definedName name="nat.Gr." localSheetId="0" hidden="1">{"'5.07'!$A$1:$Q$29"}</definedName>
    <definedName name="nat.Gr." hidden="1">{"'5.07'!$A$1:$Q$29"}</definedName>
    <definedName name="neu" localSheetId="0">#REF!</definedName>
    <definedName name="neu" localSheetId="8">#REF!</definedName>
    <definedName name="neu" localSheetId="6">#REF!</definedName>
    <definedName name="neu" localSheetId="7">#REF!</definedName>
    <definedName name="neu" localSheetId="3">#REF!</definedName>
    <definedName name="neu" localSheetId="5">#REF!</definedName>
    <definedName name="neu" localSheetId="4">#REF!</definedName>
    <definedName name="neu">#REF!</definedName>
    <definedName name="neu_2_16" localSheetId="0" hidden="1">{"'5.07'!$A$1:$Q$29"}</definedName>
    <definedName name="neu_2_16" hidden="1">{"'5.07'!$A$1:$Q$29"}</definedName>
    <definedName name="Neuetab_1_7" localSheetId="0" hidden="1">{"'5.07'!$A$1:$Q$29"}</definedName>
    <definedName name="Neuetab_1_7" hidden="1">{"'5.07'!$A$1:$Q$29"}</definedName>
    <definedName name="Neutab_1_6">'[5]Bakk-Mag-W'!$A$4:$F$259</definedName>
    <definedName name="OrgTyp_AT">[4]Tabelle2!$B$8:$B$17</definedName>
    <definedName name="Proposal_Rating_AT">[4]Tabelle2!$B$134:$B$151</definedName>
    <definedName name="Ratings_nachCall_AT">[4]Tabelle2!$C$134:$G$151</definedName>
    <definedName name="Requested_Area_AT">[4]Tabelle2!$J$25:$J$126</definedName>
    <definedName name="Requested_OrgTyp_AT">[4]Tabelle2!$J$8:$J$17</definedName>
    <definedName name="sd" localSheetId="0">[3]Einnahmen!#REF!</definedName>
    <definedName name="sd" localSheetId="8">[3]Einnahmen!#REF!</definedName>
    <definedName name="sd" localSheetId="6">[3]Einnahmen!#REF!</definedName>
    <definedName name="sd" localSheetId="7">[3]Einnahmen!#REF!</definedName>
    <definedName name="sd" localSheetId="3">[3]Einnahmen!#REF!</definedName>
    <definedName name="sd" localSheetId="5">[3]Einnahmen!#REF!</definedName>
    <definedName name="sd" localSheetId="4">[3]Einnahmen!#REF!</definedName>
    <definedName name="sd">[3]Einnahmen!#REF!</definedName>
    <definedName name="sdjk" localSheetId="0">[3]Einnahmen!#REF!</definedName>
    <definedName name="sdjk" localSheetId="8">[3]Einnahmen!#REF!</definedName>
    <definedName name="sdjk" localSheetId="6">[3]Einnahmen!#REF!</definedName>
    <definedName name="sdjk" localSheetId="7">[3]Einnahmen!#REF!</definedName>
    <definedName name="sdjk" localSheetId="3">[3]Einnahmen!#REF!</definedName>
    <definedName name="sdjk" localSheetId="5">[3]Einnahmen!#REF!</definedName>
    <definedName name="sdjk" localSheetId="4">[3]Einnahmen!#REF!</definedName>
    <definedName name="sdjk">[3]Einnahmen!#REF!</definedName>
    <definedName name="Summe_gesBeteil_areas_AT">[4]Tabelle2!$E$127</definedName>
    <definedName name="Summe_gesBeteil_orgtyp_at">[4]Tabelle2!$E$18</definedName>
    <definedName name="Summe_gesbewFörder_areas_AT">[4]Tabelle2!$K$127</definedName>
    <definedName name="Summe_gesbewFörder_orgtyp_AT">[4]Tabelle2!$K$18</definedName>
    <definedName name="Summe_geserfBeteil_areas_AT">[4]Tabelle2!$F$127</definedName>
    <definedName name="Summe_geserfBeteil_orgtyp_at">[4]Tabelle2!$F$18</definedName>
    <definedName name="Summe_Ratings_CALL_AT">[4]Tabelle2!$C$152:$G$152</definedName>
    <definedName name="T_BIT_0" localSheetId="0">#REF!</definedName>
    <definedName name="T_BIT_0" localSheetId="8">#REF!</definedName>
    <definedName name="T_BIT_0" localSheetId="6">#REF!</definedName>
    <definedName name="T_BIT_0" localSheetId="7">#REF!</definedName>
    <definedName name="T_BIT_0" localSheetId="3">#REF!</definedName>
    <definedName name="T_BIT_0" localSheetId="5">#REF!</definedName>
    <definedName name="T_BIT_0" localSheetId="4">#REF!</definedName>
    <definedName name="T_BIT_0">#REF!</definedName>
    <definedName name="tab_ÖNACE" localSheetId="0">#REF!</definedName>
    <definedName name="tab_ÖNACE" localSheetId="8">#REF!</definedName>
    <definedName name="tab_ÖNACE" localSheetId="6">#REF!</definedName>
    <definedName name="tab_ÖNACE" localSheetId="7">#REF!</definedName>
    <definedName name="tab_ÖNACE" localSheetId="3">#REF!</definedName>
    <definedName name="tab_ÖNACE" localSheetId="5">#REF!</definedName>
    <definedName name="tab_ÖNACE" localSheetId="4">#REF!</definedName>
    <definedName name="tab_ÖNACE">#REF!</definedName>
    <definedName name="TableName">"Dummy"</definedName>
    <definedName name="TEST" localSheetId="0" hidden="1">{"'5.07'!$A$1:$Q$29"}</definedName>
    <definedName name="TEST" hidden="1">{"'5.07'!$A$1:$Q$29"}</definedName>
    <definedName name="ü" localSheetId="0">[3]Einnahmen!#REF!</definedName>
    <definedName name="ü" localSheetId="8">[3]Einnahmen!#REF!</definedName>
    <definedName name="ü" localSheetId="6">[3]Einnahmen!#REF!</definedName>
    <definedName name="ü" localSheetId="7">[3]Einnahmen!#REF!</definedName>
    <definedName name="ü" localSheetId="3">[3]Einnahmen!#REF!</definedName>
    <definedName name="ü" localSheetId="5">[3]Einnahmen!#REF!</definedName>
    <definedName name="ü" localSheetId="4">[3]Einnahmen!#REF!</definedName>
    <definedName name="ü">[3]Einnahmen!#REF!</definedName>
    <definedName name="UniGr2004" localSheetId="0" hidden="1">{"'5.07'!$A$1:$Q$29"}</definedName>
    <definedName name="UniGr2004" hidden="1">{"'5.07'!$A$1:$Q$29"}</definedName>
    <definedName name="v" localSheetId="0">#REF!</definedName>
    <definedName name="v" localSheetId="8">#REF!</definedName>
    <definedName name="v" localSheetId="6">#REF!</definedName>
    <definedName name="v" localSheetId="7">#REF!</definedName>
    <definedName name="v" localSheetId="3">#REF!</definedName>
    <definedName name="v" localSheetId="5">#REF!</definedName>
    <definedName name="v" localSheetId="4">#REF!</definedName>
    <definedName name="v">#REF!</definedName>
    <definedName name="x" localSheetId="0" hidden="1">[1]Landw!#REF!</definedName>
    <definedName name="x" localSheetId="8" hidden="1">[1]Landw!#REF!</definedName>
    <definedName name="x" localSheetId="6" hidden="1">[1]Landw!#REF!</definedName>
    <definedName name="x" localSheetId="7" hidden="1">[1]Landw!#REF!</definedName>
    <definedName name="x" localSheetId="3" hidden="1">[1]Landw!#REF!</definedName>
    <definedName name="x" localSheetId="5" hidden="1">[1]Landw!#REF!</definedName>
    <definedName name="x" localSheetId="4" hidden="1">[1]Landw!#REF!</definedName>
    <definedName name="x" hidden="1">[1]Landw!#REF!</definedName>
    <definedName name="XL3ObjLocationb0a0bce6_83e4_40a3_bc1d_9310431ea818">#REF!</definedName>
    <definedName name="xxx1" localSheetId="0" hidden="1">{"'5.07'!$A$1:$Q$29"}</definedName>
    <definedName name="xxx1" hidden="1">{"'5.07'!$A$1:$Q$29"}</definedName>
    <definedName name="xxx2" localSheetId="0" hidden="1">{"'5.07'!$A$1:$Q$29"}</definedName>
    <definedName name="xxx2" hidden="1">{"'5.07'!$A$1:$Q$29"}</definedName>
    <definedName name="xxxx">'[5]Bakk-Mag-W'!$A$4:$F$259</definedName>
    <definedName name="xyz" localSheetId="0" hidden="1">{"'5.07'!$A$1:$Q$29"}</definedName>
    <definedName name="xyz" hidden="1">{"'5.07'!$A$1:$Q$29"}</definedName>
    <definedName name="yyyyy" localSheetId="0" hidden="1">{"'5.07'!$A$1:$Q$29"}</definedName>
    <definedName name="yyyyy" hidden="1">{"'5.07'!$A$1:$Q$29"}</definedName>
    <definedName name="Z_0BB2731D_4107_42E0_B58E_9ABEEA39BFA0_.wvu.Cols" localSheetId="8" hidden="1">'40% Quote 2013 Org in % rech'!$C:$C,'40% Quote 2013 Org in % rech'!$E:$E,'40% Quote 2013 Org in % rech'!$G:$G</definedName>
    <definedName name="Z_0BB2731D_4107_42E0_B58E_9ABEEA39BFA0_.wvu.Cols" localSheetId="6" hidden="1">'40% Quote 2015 Org in % rechent'!$C:$C,'40% Quote 2015 Org in % rechent'!$E:$E,'40% Quote 2015 Org in % rechent'!$G:$G</definedName>
    <definedName name="Z_0BB2731D_4107_42E0_B58E_9ABEEA39BFA0_.wvu.Cols" localSheetId="4" hidden="1">'50% Quote 2016 Org in % rechent'!$C:$C,'50% Quote 2016 Org in % rechent'!$E:$E,'50% Quote 2016 Org in % rechent'!$G:$G</definedName>
    <definedName name="Z_89698098_62FD_414E_B4AB_07E1B9A69532_.wvu.Cols" localSheetId="8" hidden="1">'40% Quote 2013 Org in % rech'!$C:$C,'40% Quote 2013 Org in % rech'!$E:$E,'40% Quote 2013 Org in % rech'!$G:$G</definedName>
    <definedName name="Z_89698098_62FD_414E_B4AB_07E1B9A69532_.wvu.Cols" localSheetId="6" hidden="1">'40% Quote 2015 Org in % rechent'!$C:$C,'40% Quote 2015 Org in % rechent'!$E:$E,'40% Quote 2015 Org in % rechent'!$G:$G</definedName>
    <definedName name="Z_89698098_62FD_414E_B4AB_07E1B9A69532_.wvu.Cols" localSheetId="4" hidden="1">'50% Quote 2016 Org in % rechent'!$C:$C,'50% Quote 2016 Org in % rechent'!$E:$E,'50% Quote 2016 Org in % rechent'!$G:$G</definedName>
    <definedName name="zzz_uput_bmwf_STAMM_STUD0708" localSheetId="0">#REF!</definedName>
    <definedName name="zzz_uput_bmwf_STAMM_STUD0708" localSheetId="8">#REF!</definedName>
    <definedName name="zzz_uput_bmwf_STAMM_STUD0708" localSheetId="6">#REF!</definedName>
    <definedName name="zzz_uput_bmwf_STAMM_STUD0708" localSheetId="7">#REF!</definedName>
    <definedName name="zzz_uput_bmwf_STAMM_STUD0708" localSheetId="3">#REF!</definedName>
    <definedName name="zzz_uput_bmwf_STAMM_STUD0708" localSheetId="5">#REF!</definedName>
    <definedName name="zzz_uput_bmwf_STAMM_STUD0708" localSheetId="4">#REF!</definedName>
    <definedName name="zzz_uput_bmwf_STAMM_STUD0708">#REF!</definedName>
    <definedName name="zzz_uput_bmwf_STUD0708" localSheetId="0">#REF!</definedName>
    <definedName name="zzz_uput_bmwf_STUD0708" localSheetId="8">#REF!</definedName>
    <definedName name="zzz_uput_bmwf_STUD0708" localSheetId="6">#REF!</definedName>
    <definedName name="zzz_uput_bmwf_STUD0708" localSheetId="7">#REF!</definedName>
    <definedName name="zzz_uput_bmwf_STUD0708" localSheetId="3">#REF!</definedName>
    <definedName name="zzz_uput_bmwf_STUD0708" localSheetId="5">#REF!</definedName>
    <definedName name="zzz_uput_bmwf_STUD0708" localSheetId="4">#REF!</definedName>
    <definedName name="zzz_uput_bmwf_STUD0708">#REF!</definedName>
  </definedNames>
  <calcPr calcId="162913"/>
  <customWorkbookViews>
    <customWorkbookView name="Horak Anna - Persönliche Ansicht" guid="{89698098-62FD-414E-B4AB-07E1B9A69532}" mergeInterval="0" personalView="1" maximized="1" windowWidth="1916" windowHeight="855" activeSheetId="5"/>
    <customWorkbookView name="Koller Peter - Persönliche Ansicht" guid="{0BB2731D-4107-42E0-B58E-9ABEEA39BFA0}" autoUpdate="1" mergeInterval="5" personalView="1" maximized="1" windowWidth="1916" windowHeight="975" activeSheetId="5"/>
  </customWorkbookViews>
</workbook>
</file>

<file path=xl/calcChain.xml><?xml version="1.0" encoding="utf-8"?>
<calcChain xmlns="http://schemas.openxmlformats.org/spreadsheetml/2006/main">
  <c r="CR146" i="22" l="1"/>
  <c r="CK146" i="22"/>
  <c r="CD146" i="22"/>
  <c r="BW146" i="22"/>
  <c r="BP146" i="22"/>
  <c r="BI146" i="22"/>
  <c r="BB146" i="22"/>
  <c r="AU146" i="22"/>
  <c r="AN146" i="22"/>
  <c r="AG146" i="22"/>
  <c r="Z146" i="22"/>
  <c r="S146" i="22"/>
  <c r="L146" i="22"/>
  <c r="E146" i="22"/>
  <c r="CR109" i="22"/>
  <c r="CK109" i="22"/>
  <c r="CD109" i="22"/>
  <c r="BW109" i="22"/>
  <c r="BP109" i="22"/>
  <c r="BI109" i="22"/>
  <c r="BB109" i="22"/>
  <c r="AU109" i="22"/>
  <c r="AN109" i="22"/>
  <c r="AG109" i="22"/>
  <c r="Z109" i="22"/>
  <c r="S109" i="22"/>
  <c r="L109" i="22"/>
  <c r="E109" i="22"/>
  <c r="W67" i="22"/>
  <c r="V67" i="22"/>
  <c r="X67" i="22" s="1"/>
  <c r="T67" i="22"/>
  <c r="S67" i="22"/>
  <c r="U67" i="22" s="1"/>
  <c r="Q67" i="22"/>
  <c r="P67" i="22"/>
  <c r="R67" i="22" s="1"/>
  <c r="N67" i="22"/>
  <c r="M67" i="22"/>
  <c r="O67" i="22" s="1"/>
  <c r="X65" i="22"/>
  <c r="U65" i="22"/>
  <c r="R65" i="22"/>
  <c r="X64" i="22"/>
  <c r="U64" i="22"/>
  <c r="R64" i="22"/>
  <c r="O64" i="22"/>
  <c r="X63" i="22"/>
  <c r="U63" i="22"/>
  <c r="R63" i="22"/>
  <c r="O63" i="22"/>
  <c r="X62" i="22"/>
  <c r="U62" i="22"/>
  <c r="R62" i="22"/>
  <c r="O62" i="22"/>
  <c r="X61" i="22"/>
  <c r="U61" i="22"/>
  <c r="R61" i="22"/>
  <c r="O61" i="22"/>
  <c r="X60" i="22"/>
  <c r="U60" i="22"/>
  <c r="R60" i="22"/>
  <c r="O60" i="22"/>
  <c r="X59" i="22"/>
  <c r="U59" i="22"/>
  <c r="R59" i="22"/>
  <c r="O59" i="22"/>
  <c r="X58" i="22"/>
  <c r="U58" i="22"/>
  <c r="R58" i="22"/>
  <c r="O58" i="22"/>
  <c r="X57" i="22"/>
  <c r="U57" i="22"/>
  <c r="R57" i="22"/>
  <c r="O57" i="22"/>
  <c r="X56" i="22"/>
  <c r="U56" i="22"/>
  <c r="R56" i="22"/>
  <c r="O56" i="22"/>
  <c r="X55" i="22"/>
  <c r="U55" i="22"/>
  <c r="R55" i="22"/>
  <c r="O55" i="22"/>
  <c r="X54" i="22"/>
  <c r="U54" i="22"/>
  <c r="R54" i="22"/>
  <c r="O54" i="22"/>
  <c r="X53" i="22"/>
  <c r="U53" i="22"/>
  <c r="R53" i="22"/>
  <c r="O53" i="22"/>
  <c r="X52" i="22"/>
  <c r="U52" i="22"/>
  <c r="R52" i="22"/>
  <c r="O52" i="22"/>
  <c r="X51" i="22"/>
  <c r="U51" i="22"/>
  <c r="R51" i="22"/>
  <c r="O51" i="22"/>
  <c r="X50" i="22"/>
  <c r="U50" i="22"/>
  <c r="R50" i="22"/>
  <c r="O50" i="22"/>
  <c r="X49" i="22"/>
  <c r="U49" i="22"/>
  <c r="R49" i="22"/>
  <c r="O49" i="22"/>
  <c r="X48" i="22"/>
  <c r="U48" i="22"/>
  <c r="R48" i="22"/>
  <c r="O48" i="22"/>
  <c r="X47" i="22"/>
  <c r="U47" i="22"/>
  <c r="R47" i="22"/>
  <c r="O47" i="22"/>
  <c r="X46" i="22"/>
  <c r="U46" i="22"/>
  <c r="R46" i="22"/>
  <c r="O46" i="22"/>
  <c r="X45" i="22"/>
  <c r="U45" i="22"/>
  <c r="R45" i="22"/>
  <c r="O45" i="22"/>
  <c r="X44" i="22"/>
  <c r="U44" i="22"/>
  <c r="R44" i="22"/>
  <c r="O44" i="22"/>
  <c r="F31" i="22"/>
  <c r="D31" i="22"/>
  <c r="B31" i="22"/>
  <c r="Q29" i="22"/>
  <c r="P29" i="22"/>
  <c r="O29" i="22"/>
  <c r="N29" i="22"/>
  <c r="M29" i="22"/>
  <c r="L29" i="22"/>
  <c r="Q28" i="22"/>
  <c r="P28" i="22"/>
  <c r="O28" i="22"/>
  <c r="N28" i="22"/>
  <c r="M28" i="22"/>
  <c r="L28" i="22"/>
  <c r="Q27" i="22"/>
  <c r="P27" i="22"/>
  <c r="O27" i="22"/>
  <c r="N27" i="22"/>
  <c r="M27" i="22"/>
  <c r="L27" i="22"/>
  <c r="Q26" i="22"/>
  <c r="P26" i="22"/>
  <c r="O26" i="22"/>
  <c r="N26" i="22"/>
  <c r="M26" i="22"/>
  <c r="L26" i="22"/>
  <c r="Q25" i="22"/>
  <c r="P25" i="22"/>
  <c r="O25" i="22"/>
  <c r="N25" i="22"/>
  <c r="M25" i="22"/>
  <c r="L25" i="22"/>
  <c r="Q24" i="22"/>
  <c r="P24" i="22"/>
  <c r="O24" i="22"/>
  <c r="N24" i="22"/>
  <c r="M24" i="22"/>
  <c r="L24" i="22"/>
  <c r="Q23" i="22"/>
  <c r="P23" i="22"/>
  <c r="O23" i="22"/>
  <c r="N23" i="22"/>
  <c r="M23" i="22"/>
  <c r="L23" i="22"/>
  <c r="Q22" i="22"/>
  <c r="P22" i="22"/>
  <c r="O22" i="22"/>
  <c r="N22" i="22"/>
  <c r="M22" i="22"/>
  <c r="L22" i="22"/>
  <c r="Q21" i="22"/>
  <c r="P21" i="22"/>
  <c r="O21" i="22"/>
  <c r="N21" i="22"/>
  <c r="M21" i="22"/>
  <c r="L21" i="22"/>
  <c r="Q20" i="22"/>
  <c r="P20" i="22"/>
  <c r="O20" i="22"/>
  <c r="N20" i="22"/>
  <c r="M20" i="22"/>
  <c r="L20" i="22"/>
  <c r="Q19" i="22"/>
  <c r="P19" i="22"/>
  <c r="O19" i="22"/>
  <c r="N19" i="22"/>
  <c r="M19" i="22"/>
  <c r="L19" i="22"/>
  <c r="Q18" i="22"/>
  <c r="P18" i="22"/>
  <c r="O18" i="22"/>
  <c r="N18" i="22"/>
  <c r="M18" i="22"/>
  <c r="L18" i="22"/>
  <c r="Q17" i="22"/>
  <c r="P17" i="22"/>
  <c r="O17" i="22"/>
  <c r="N17" i="22"/>
  <c r="M17" i="22"/>
  <c r="L17" i="22"/>
  <c r="Q16" i="22"/>
  <c r="P16" i="22"/>
  <c r="O16" i="22"/>
  <c r="N16" i="22"/>
  <c r="M16" i="22"/>
  <c r="L16" i="22"/>
  <c r="Q15" i="22"/>
  <c r="P15" i="22"/>
  <c r="O15" i="22"/>
  <c r="N15" i="22"/>
  <c r="M15" i="22"/>
  <c r="L15" i="22"/>
  <c r="Q14" i="22"/>
  <c r="P14" i="22"/>
  <c r="O14" i="22"/>
  <c r="N14" i="22"/>
  <c r="M14" i="22"/>
  <c r="L14" i="22"/>
  <c r="Q13" i="22"/>
  <c r="P13" i="22"/>
  <c r="O13" i="22"/>
  <c r="N13" i="22"/>
  <c r="M13" i="22"/>
  <c r="L13" i="22"/>
  <c r="Q12" i="22"/>
  <c r="P12" i="22"/>
  <c r="O12" i="22"/>
  <c r="N12" i="22"/>
  <c r="M12" i="22"/>
  <c r="L12" i="22"/>
  <c r="Q11" i="22"/>
  <c r="P11" i="22"/>
  <c r="O11" i="22"/>
  <c r="N11" i="22"/>
  <c r="M11" i="22"/>
  <c r="L11" i="22"/>
  <c r="Q10" i="22"/>
  <c r="P10" i="22"/>
  <c r="O10" i="22"/>
  <c r="N10" i="22"/>
  <c r="M10" i="22"/>
  <c r="L10" i="22"/>
  <c r="Q9" i="22"/>
  <c r="P9" i="22"/>
  <c r="O9" i="22"/>
  <c r="N9" i="22"/>
  <c r="M9" i="22"/>
  <c r="L9" i="22"/>
  <c r="Q8" i="22"/>
  <c r="P8" i="22"/>
  <c r="O8" i="22"/>
  <c r="N8" i="22"/>
  <c r="M8" i="22"/>
  <c r="L8" i="22"/>
  <c r="B43" i="22" s="1"/>
  <c r="BW46" i="14" l="1"/>
  <c r="N30" i="15"/>
  <c r="M30" i="15"/>
  <c r="K31" i="15"/>
  <c r="L31" i="15" s="1"/>
  <c r="W31" i="15"/>
  <c r="X31" i="15"/>
  <c r="N31" i="15" l="1"/>
  <c r="F31" i="16"/>
  <c r="FY40" i="18" l="1"/>
  <c r="FX40" i="18"/>
  <c r="FR40" i="18"/>
  <c r="FQ40" i="18"/>
  <c r="FK40" i="18"/>
  <c r="FJ40" i="18"/>
  <c r="FD40" i="18"/>
  <c r="FC40" i="18"/>
  <c r="EW40" i="18"/>
  <c r="EV40" i="18"/>
  <c r="EP40" i="18"/>
  <c r="EO40" i="18"/>
  <c r="EI40" i="18"/>
  <c r="EH40" i="18"/>
  <c r="EB40" i="18"/>
  <c r="EA40" i="18"/>
  <c r="DU40" i="18"/>
  <c r="DT40" i="18"/>
  <c r="DN40" i="18"/>
  <c r="DM40" i="18"/>
  <c r="DG40" i="18"/>
  <c r="DF40" i="18"/>
  <c r="CZ40" i="18"/>
  <c r="CY40" i="18"/>
  <c r="CS40" i="18"/>
  <c r="CR40" i="18"/>
  <c r="CL40" i="18"/>
  <c r="CK40" i="18"/>
  <c r="CE40" i="18"/>
  <c r="CD40" i="18"/>
  <c r="BX40" i="18"/>
  <c r="BW40" i="18"/>
  <c r="BQ40" i="18"/>
  <c r="BP40" i="18"/>
  <c r="BJ40" i="18"/>
  <c r="BI40" i="18"/>
  <c r="BC40" i="18"/>
  <c r="BB40" i="18"/>
  <c r="AV40" i="18"/>
  <c r="AU40" i="18"/>
  <c r="AO40" i="18"/>
  <c r="AN40" i="18"/>
  <c r="AH40" i="18"/>
  <c r="AG40" i="18"/>
  <c r="AA40" i="18"/>
  <c r="Z40" i="18"/>
  <c r="T40" i="18"/>
  <c r="S40" i="18"/>
  <c r="M40" i="18"/>
  <c r="L40" i="18"/>
  <c r="F40" i="18"/>
  <c r="E40" i="18"/>
  <c r="O8" i="16" l="1"/>
  <c r="O9" i="16"/>
  <c r="O10" i="16"/>
  <c r="O11" i="16"/>
  <c r="O12" i="16"/>
  <c r="O13" i="16"/>
  <c r="O14" i="16"/>
  <c r="O15" i="16"/>
  <c r="O16" i="16"/>
  <c r="O17" i="16"/>
  <c r="O18" i="16"/>
  <c r="O19" i="16"/>
  <c r="O20" i="16"/>
  <c r="O21" i="16"/>
  <c r="O22" i="16"/>
  <c r="O23" i="16"/>
  <c r="O24" i="16"/>
  <c r="O25" i="16"/>
  <c r="O26" i="16"/>
  <c r="O27" i="16"/>
  <c r="O28" i="16"/>
  <c r="O29" i="16"/>
  <c r="CR146" i="16"/>
  <c r="CK146" i="16"/>
  <c r="CD146" i="16"/>
  <c r="BW146" i="16"/>
  <c r="BP146" i="16"/>
  <c r="BI146" i="16"/>
  <c r="BB146" i="16"/>
  <c r="AU146" i="16"/>
  <c r="AN146" i="16"/>
  <c r="AG146" i="16"/>
  <c r="Z146" i="16"/>
  <c r="S146" i="16"/>
  <c r="L146" i="16"/>
  <c r="E146" i="16"/>
  <c r="N8" i="16"/>
  <c r="N9" i="16"/>
  <c r="N10" i="16"/>
  <c r="N11" i="16"/>
  <c r="N12" i="16"/>
  <c r="N13" i="16"/>
  <c r="N14" i="16"/>
  <c r="N15" i="16"/>
  <c r="N16" i="16"/>
  <c r="N17" i="16"/>
  <c r="N18" i="16"/>
  <c r="N19" i="16"/>
  <c r="N20" i="16"/>
  <c r="N21" i="16"/>
  <c r="N22" i="16"/>
  <c r="N23" i="16"/>
  <c r="N24" i="16"/>
  <c r="N25" i="16"/>
  <c r="N26" i="16"/>
  <c r="N27" i="16"/>
  <c r="N28" i="16"/>
  <c r="N29" i="16"/>
  <c r="CR109" i="16" l="1"/>
  <c r="CK109" i="16"/>
  <c r="CD109" i="16"/>
  <c r="BW109" i="16"/>
  <c r="BP109" i="16"/>
  <c r="BI109" i="16"/>
  <c r="BB109" i="16"/>
  <c r="AU109" i="16"/>
  <c r="AN109" i="16"/>
  <c r="AG109" i="16"/>
  <c r="Z109" i="16"/>
  <c r="S109" i="16"/>
  <c r="L109" i="16"/>
  <c r="E109" i="16"/>
  <c r="W67" i="16"/>
  <c r="V67" i="16"/>
  <c r="T67" i="16"/>
  <c r="S67" i="16"/>
  <c r="Q67" i="16"/>
  <c r="P67" i="16"/>
  <c r="N67" i="16"/>
  <c r="M67" i="16"/>
  <c r="O67" i="16" s="1"/>
  <c r="X65" i="16"/>
  <c r="U65" i="16"/>
  <c r="R65" i="16"/>
  <c r="X64" i="16"/>
  <c r="U64" i="16"/>
  <c r="R64" i="16"/>
  <c r="O64" i="16"/>
  <c r="X63" i="16"/>
  <c r="U63" i="16"/>
  <c r="R63" i="16"/>
  <c r="O63" i="16"/>
  <c r="X62" i="16"/>
  <c r="U62" i="16"/>
  <c r="R62" i="16"/>
  <c r="O62" i="16"/>
  <c r="X61" i="16"/>
  <c r="U61" i="16"/>
  <c r="R61" i="16"/>
  <c r="O61" i="16"/>
  <c r="X60" i="16"/>
  <c r="U60" i="16"/>
  <c r="R60" i="16"/>
  <c r="O60" i="16"/>
  <c r="X59" i="16"/>
  <c r="U59" i="16"/>
  <c r="R59" i="16"/>
  <c r="O59" i="16"/>
  <c r="X58" i="16"/>
  <c r="U58" i="16"/>
  <c r="R58" i="16"/>
  <c r="O58" i="16"/>
  <c r="X57" i="16"/>
  <c r="U57" i="16"/>
  <c r="R57" i="16"/>
  <c r="O57" i="16"/>
  <c r="X56" i="16"/>
  <c r="U56" i="16"/>
  <c r="R56" i="16"/>
  <c r="O56" i="16"/>
  <c r="X55" i="16"/>
  <c r="U55" i="16"/>
  <c r="R55" i="16"/>
  <c r="O55" i="16"/>
  <c r="X54" i="16"/>
  <c r="U54" i="16"/>
  <c r="R54" i="16"/>
  <c r="O54" i="16"/>
  <c r="X53" i="16"/>
  <c r="U53" i="16"/>
  <c r="R53" i="16"/>
  <c r="O53" i="16"/>
  <c r="X52" i="16"/>
  <c r="U52" i="16"/>
  <c r="R52" i="16"/>
  <c r="O52" i="16"/>
  <c r="X51" i="16"/>
  <c r="U51" i="16"/>
  <c r="R51" i="16"/>
  <c r="O51" i="16"/>
  <c r="X50" i="16"/>
  <c r="U50" i="16"/>
  <c r="R50" i="16"/>
  <c r="O50" i="16"/>
  <c r="X49" i="16"/>
  <c r="U49" i="16"/>
  <c r="R49" i="16"/>
  <c r="O49" i="16"/>
  <c r="X48" i="16"/>
  <c r="U48" i="16"/>
  <c r="R48" i="16"/>
  <c r="O48" i="16"/>
  <c r="X47" i="16"/>
  <c r="U47" i="16"/>
  <c r="R47" i="16"/>
  <c r="O47" i="16"/>
  <c r="X46" i="16"/>
  <c r="U46" i="16"/>
  <c r="R46" i="16"/>
  <c r="O46" i="16"/>
  <c r="X45" i="16"/>
  <c r="U45" i="16"/>
  <c r="R45" i="16"/>
  <c r="O45" i="16"/>
  <c r="X44" i="16"/>
  <c r="U44" i="16"/>
  <c r="R44" i="16"/>
  <c r="O44" i="16"/>
  <c r="D31" i="16"/>
  <c r="B31" i="16"/>
  <c r="Q29" i="16"/>
  <c r="P29" i="16"/>
  <c r="M29" i="16"/>
  <c r="L29" i="16"/>
  <c r="Q28" i="16"/>
  <c r="P28" i="16"/>
  <c r="M28" i="16"/>
  <c r="L28" i="16"/>
  <c r="Q27" i="16"/>
  <c r="P27" i="16"/>
  <c r="M27" i="16"/>
  <c r="L27" i="16"/>
  <c r="Q26" i="16"/>
  <c r="P26" i="16"/>
  <c r="M26" i="16"/>
  <c r="L26" i="16"/>
  <c r="Q25" i="16"/>
  <c r="P25" i="16"/>
  <c r="M25" i="16"/>
  <c r="L25" i="16"/>
  <c r="Q24" i="16"/>
  <c r="P24" i="16"/>
  <c r="M24" i="16"/>
  <c r="L24" i="16"/>
  <c r="Q23" i="16"/>
  <c r="P23" i="16"/>
  <c r="M23" i="16"/>
  <c r="L23" i="16"/>
  <c r="Q22" i="16"/>
  <c r="P22" i="16"/>
  <c r="M22" i="16"/>
  <c r="L22" i="16"/>
  <c r="Q21" i="16"/>
  <c r="P21" i="16"/>
  <c r="M21" i="16"/>
  <c r="L21" i="16"/>
  <c r="Q20" i="16"/>
  <c r="P20" i="16"/>
  <c r="M20" i="16"/>
  <c r="L20" i="16"/>
  <c r="Q19" i="16"/>
  <c r="P19" i="16"/>
  <c r="M19" i="16"/>
  <c r="L19" i="16"/>
  <c r="Q18" i="16"/>
  <c r="P18" i="16"/>
  <c r="M18" i="16"/>
  <c r="L18" i="16"/>
  <c r="Q17" i="16"/>
  <c r="P17" i="16"/>
  <c r="M17" i="16"/>
  <c r="L17" i="16"/>
  <c r="Q16" i="16"/>
  <c r="P16" i="16"/>
  <c r="M16" i="16"/>
  <c r="L16" i="16"/>
  <c r="Q15" i="16"/>
  <c r="P15" i="16"/>
  <c r="M15" i="16"/>
  <c r="L15" i="16"/>
  <c r="Q14" i="16"/>
  <c r="P14" i="16"/>
  <c r="M14" i="16"/>
  <c r="L14" i="16"/>
  <c r="Q13" i="16"/>
  <c r="P13" i="16"/>
  <c r="M13" i="16"/>
  <c r="L13" i="16"/>
  <c r="Q12" i="16"/>
  <c r="P12" i="16"/>
  <c r="M12" i="16"/>
  <c r="L12" i="16"/>
  <c r="Q11" i="16"/>
  <c r="P11" i="16"/>
  <c r="M11" i="16"/>
  <c r="L11" i="16"/>
  <c r="Q10" i="16"/>
  <c r="P10" i="16"/>
  <c r="M10" i="16"/>
  <c r="L10" i="16"/>
  <c r="Q9" i="16"/>
  <c r="P9" i="16"/>
  <c r="M9" i="16"/>
  <c r="L9" i="16"/>
  <c r="Q8" i="16"/>
  <c r="P8" i="16"/>
  <c r="M8" i="16"/>
  <c r="L8" i="16"/>
  <c r="B43" i="16" s="1"/>
  <c r="D32" i="15"/>
  <c r="B32" i="15"/>
  <c r="X67" i="16" l="1"/>
  <c r="R67" i="16"/>
  <c r="U67" i="16"/>
  <c r="CR109" i="8"/>
  <c r="CK109" i="8"/>
  <c r="CD109" i="8"/>
  <c r="BW109" i="8"/>
  <c r="BP109" i="8"/>
  <c r="BI109" i="8"/>
  <c r="BB109" i="8"/>
  <c r="AU109" i="8"/>
  <c r="AN109" i="8"/>
  <c r="AG109" i="8"/>
  <c r="Z109" i="8"/>
  <c r="S109" i="8"/>
  <c r="L109" i="8"/>
  <c r="E109" i="8"/>
  <c r="FY46" i="14" l="1"/>
  <c r="FX46" i="14"/>
  <c r="FR46" i="14"/>
  <c r="FQ46" i="14"/>
  <c r="FK46" i="14"/>
  <c r="FJ46" i="14"/>
  <c r="FD46" i="14"/>
  <c r="FC46" i="14"/>
  <c r="EW46" i="14"/>
  <c r="EV46" i="14"/>
  <c r="EP46" i="14"/>
  <c r="EO46" i="14"/>
  <c r="EI46" i="14"/>
  <c r="EH46" i="14"/>
  <c r="EB46" i="14"/>
  <c r="EA46" i="14"/>
  <c r="DU46" i="14"/>
  <c r="DT46" i="14"/>
  <c r="DN46" i="14"/>
  <c r="DM46" i="14"/>
  <c r="DG46" i="14"/>
  <c r="DF46" i="14"/>
  <c r="CZ46" i="14"/>
  <c r="CY46" i="14"/>
  <c r="CS46" i="14"/>
  <c r="CR46" i="14"/>
  <c r="CL46" i="14"/>
  <c r="CK46" i="14"/>
  <c r="CE46" i="14"/>
  <c r="CD46" i="14"/>
  <c r="BX46" i="14"/>
  <c r="BQ46" i="14"/>
  <c r="BP46" i="14"/>
  <c r="BJ46" i="14"/>
  <c r="BI46" i="14"/>
  <c r="BC46" i="14"/>
  <c r="BB46" i="14"/>
  <c r="AV46" i="14"/>
  <c r="AU46" i="14"/>
  <c r="AO46" i="14"/>
  <c r="AN46" i="14"/>
  <c r="AH46" i="14"/>
  <c r="AG46" i="14"/>
  <c r="AA46" i="14"/>
  <c r="Z46" i="14"/>
  <c r="T46" i="14"/>
  <c r="S46" i="14"/>
  <c r="M46" i="14"/>
  <c r="L46" i="14"/>
  <c r="F46" i="14"/>
  <c r="E46" i="14"/>
  <c r="T29" i="8" l="1"/>
  <c r="S29" i="8"/>
  <c r="R29" i="8"/>
  <c r="Q29" i="8"/>
  <c r="P29" i="8"/>
  <c r="O29" i="8"/>
  <c r="N29" i="8"/>
  <c r="M29" i="8"/>
  <c r="L29" i="8"/>
  <c r="T28" i="8"/>
  <c r="S28" i="8"/>
  <c r="R28" i="8"/>
  <c r="Q28" i="8"/>
  <c r="P28" i="8"/>
  <c r="O28" i="8"/>
  <c r="N28" i="8"/>
  <c r="M28" i="8"/>
  <c r="L28" i="8"/>
  <c r="T27" i="8"/>
  <c r="S27" i="8"/>
  <c r="R27" i="8"/>
  <c r="Q27" i="8"/>
  <c r="P27" i="8"/>
  <c r="O27" i="8"/>
  <c r="N27" i="8"/>
  <c r="M27" i="8"/>
  <c r="L27" i="8"/>
  <c r="T26" i="8"/>
  <c r="S26" i="8"/>
  <c r="R26" i="8"/>
  <c r="Q26" i="8"/>
  <c r="P26" i="8"/>
  <c r="O26" i="8"/>
  <c r="N26" i="8"/>
  <c r="M26" i="8"/>
  <c r="L26" i="8"/>
  <c r="T25" i="8"/>
  <c r="S25" i="8"/>
  <c r="R25" i="8"/>
  <c r="Q25" i="8"/>
  <c r="P25" i="8"/>
  <c r="O25" i="8"/>
  <c r="N25" i="8"/>
  <c r="M25" i="8"/>
  <c r="L25" i="8"/>
  <c r="T24" i="8"/>
  <c r="S24" i="8"/>
  <c r="R24" i="8"/>
  <c r="Q24" i="8"/>
  <c r="P24" i="8"/>
  <c r="O24" i="8"/>
  <c r="N24" i="8"/>
  <c r="M24" i="8"/>
  <c r="L24" i="8"/>
  <c r="T23" i="8"/>
  <c r="S23" i="8"/>
  <c r="R23" i="8"/>
  <c r="Q23" i="8"/>
  <c r="P23" i="8"/>
  <c r="O23" i="8"/>
  <c r="N23" i="8"/>
  <c r="M23" i="8"/>
  <c r="L23" i="8"/>
  <c r="T22" i="8"/>
  <c r="S22" i="8"/>
  <c r="R22" i="8"/>
  <c r="Q22" i="8"/>
  <c r="P22" i="8"/>
  <c r="O22" i="8"/>
  <c r="N22" i="8"/>
  <c r="M22" i="8"/>
  <c r="L22" i="8"/>
  <c r="T21" i="8"/>
  <c r="S21" i="8"/>
  <c r="R21" i="8"/>
  <c r="Q21" i="8"/>
  <c r="P21" i="8"/>
  <c r="O21" i="8"/>
  <c r="N21" i="8"/>
  <c r="M21" i="8"/>
  <c r="L21" i="8"/>
  <c r="T20" i="8"/>
  <c r="S20" i="8"/>
  <c r="R20" i="8"/>
  <c r="Q20" i="8"/>
  <c r="P20" i="8"/>
  <c r="O20" i="8"/>
  <c r="N20" i="8"/>
  <c r="M20" i="8"/>
  <c r="L20" i="8"/>
  <c r="T19" i="8"/>
  <c r="S19" i="8"/>
  <c r="R19" i="8"/>
  <c r="Q19" i="8"/>
  <c r="P19" i="8"/>
  <c r="O19" i="8"/>
  <c r="N19" i="8"/>
  <c r="M19" i="8"/>
  <c r="L19" i="8"/>
  <c r="T18" i="8"/>
  <c r="S18" i="8"/>
  <c r="R18" i="8"/>
  <c r="Q18" i="8"/>
  <c r="P18" i="8"/>
  <c r="O18" i="8"/>
  <c r="N18" i="8"/>
  <c r="M18" i="8"/>
  <c r="L18" i="8"/>
  <c r="T17" i="8"/>
  <c r="S17" i="8"/>
  <c r="R17" i="8"/>
  <c r="Q17" i="8"/>
  <c r="P17" i="8"/>
  <c r="O17" i="8"/>
  <c r="N17" i="8"/>
  <c r="M17" i="8"/>
  <c r="L17" i="8"/>
  <c r="T16" i="8"/>
  <c r="S16" i="8"/>
  <c r="R16" i="8"/>
  <c r="Q16" i="8"/>
  <c r="P16" i="8"/>
  <c r="O16" i="8"/>
  <c r="N16" i="8"/>
  <c r="M16" i="8"/>
  <c r="L16" i="8"/>
  <c r="T15" i="8"/>
  <c r="S15" i="8"/>
  <c r="R15" i="8"/>
  <c r="Q15" i="8"/>
  <c r="P15" i="8"/>
  <c r="O15" i="8"/>
  <c r="N15" i="8"/>
  <c r="M15" i="8"/>
  <c r="L15" i="8"/>
  <c r="T14" i="8"/>
  <c r="S14" i="8"/>
  <c r="R14" i="8"/>
  <c r="Q14" i="8"/>
  <c r="P14" i="8"/>
  <c r="O14" i="8"/>
  <c r="N14" i="8"/>
  <c r="M14" i="8"/>
  <c r="L14" i="8"/>
  <c r="T13" i="8"/>
  <c r="S13" i="8"/>
  <c r="R13" i="8"/>
  <c r="Q13" i="8"/>
  <c r="P13" i="8"/>
  <c r="O13" i="8"/>
  <c r="N13" i="8"/>
  <c r="M13" i="8"/>
  <c r="L13" i="8"/>
  <c r="T12" i="8"/>
  <c r="S12" i="8"/>
  <c r="R12" i="8"/>
  <c r="Q12" i="8"/>
  <c r="P12" i="8"/>
  <c r="O12" i="8"/>
  <c r="N12" i="8"/>
  <c r="M12" i="8"/>
  <c r="L12" i="8"/>
  <c r="T11" i="8"/>
  <c r="S11" i="8"/>
  <c r="R11" i="8"/>
  <c r="Q11" i="8"/>
  <c r="P11" i="8"/>
  <c r="O11" i="8"/>
  <c r="N11" i="8"/>
  <c r="M11" i="8"/>
  <c r="L11" i="8"/>
  <c r="T10" i="8"/>
  <c r="S10" i="8"/>
  <c r="R10" i="8"/>
  <c r="Q10" i="8"/>
  <c r="P10" i="8"/>
  <c r="O10" i="8"/>
  <c r="N10" i="8"/>
  <c r="M10" i="8"/>
  <c r="L10" i="8"/>
  <c r="T9" i="8"/>
  <c r="S9" i="8"/>
  <c r="R9" i="8"/>
  <c r="Q9" i="8"/>
  <c r="P9" i="8"/>
  <c r="O9" i="8"/>
  <c r="N9" i="8"/>
  <c r="M9" i="8"/>
  <c r="L9" i="8"/>
  <c r="T8" i="8"/>
  <c r="S8" i="8"/>
  <c r="R8" i="8"/>
  <c r="Q8" i="8"/>
  <c r="P8" i="8"/>
  <c r="O8" i="8"/>
  <c r="N8" i="8"/>
  <c r="M8" i="8"/>
  <c r="L8" i="8"/>
  <c r="X65" i="8"/>
  <c r="X64" i="8"/>
  <c r="X63" i="8"/>
  <c r="X62" i="8"/>
  <c r="X61" i="8"/>
  <c r="X60" i="8"/>
  <c r="X59" i="8"/>
  <c r="X58" i="8"/>
  <c r="X57" i="8"/>
  <c r="X56" i="8"/>
  <c r="X55" i="8"/>
  <c r="X54" i="8"/>
  <c r="X53" i="8"/>
  <c r="X52" i="8"/>
  <c r="X51" i="8"/>
  <c r="X50" i="8"/>
  <c r="X49" i="8"/>
  <c r="X48" i="8"/>
  <c r="X47" i="8"/>
  <c r="X46" i="8"/>
  <c r="X45" i="8"/>
  <c r="X44" i="8"/>
  <c r="U65" i="8"/>
  <c r="U64" i="8"/>
  <c r="U63" i="8"/>
  <c r="U62" i="8"/>
  <c r="U61" i="8"/>
  <c r="U60" i="8"/>
  <c r="U59" i="8"/>
  <c r="U58" i="8"/>
  <c r="U57" i="8"/>
  <c r="U56" i="8"/>
  <c r="U55" i="8"/>
  <c r="U54" i="8"/>
  <c r="U53" i="8"/>
  <c r="U52" i="8"/>
  <c r="U51" i="8"/>
  <c r="U50" i="8"/>
  <c r="U49" i="8"/>
  <c r="U48" i="8"/>
  <c r="U47" i="8"/>
  <c r="U46" i="8"/>
  <c r="U45" i="8"/>
  <c r="U44" i="8"/>
  <c r="R65" i="8"/>
  <c r="R64" i="8"/>
  <c r="R63" i="8"/>
  <c r="R62" i="8"/>
  <c r="R61" i="8"/>
  <c r="R60" i="8"/>
  <c r="R59" i="8"/>
  <c r="R58" i="8"/>
  <c r="R57" i="8"/>
  <c r="R56" i="8"/>
  <c r="R55" i="8"/>
  <c r="R54" i="8"/>
  <c r="R53" i="8"/>
  <c r="R52" i="8"/>
  <c r="R51" i="8"/>
  <c r="R50" i="8"/>
  <c r="R49" i="8"/>
  <c r="R48" i="8"/>
  <c r="R47" i="8"/>
  <c r="R46" i="8"/>
  <c r="R45" i="8"/>
  <c r="R44" i="8"/>
  <c r="O45" i="8"/>
  <c r="O46" i="8"/>
  <c r="O47" i="8"/>
  <c r="O48" i="8"/>
  <c r="O49" i="8"/>
  <c r="O50" i="8"/>
  <c r="O51" i="8"/>
  <c r="O52" i="8"/>
  <c r="O53" i="8"/>
  <c r="O54" i="8"/>
  <c r="O55" i="8"/>
  <c r="O56" i="8"/>
  <c r="O57" i="8"/>
  <c r="O58" i="8"/>
  <c r="O59" i="8"/>
  <c r="O60" i="8"/>
  <c r="O61" i="8"/>
  <c r="O62" i="8"/>
  <c r="O63" i="8"/>
  <c r="O64" i="8"/>
  <c r="O44" i="8"/>
  <c r="W67" i="12" l="1"/>
  <c r="V67" i="12"/>
  <c r="X67" i="12" s="1"/>
  <c r="T67" i="12"/>
  <c r="S67" i="12"/>
  <c r="Q67" i="12"/>
  <c r="P67" i="12"/>
  <c r="R67" i="12" s="1"/>
  <c r="N67" i="12"/>
  <c r="M67" i="12"/>
  <c r="F31" i="12"/>
  <c r="D31" i="12"/>
  <c r="B31" i="12"/>
  <c r="U67" i="12" l="1"/>
  <c r="O67" i="12"/>
  <c r="B31" i="8"/>
  <c r="N67" i="8" l="1"/>
  <c r="P67" i="8"/>
  <c r="Q67" i="8"/>
  <c r="S67" i="8"/>
  <c r="T67" i="8"/>
  <c r="V67" i="8"/>
  <c r="W67" i="8"/>
  <c r="M67" i="8"/>
  <c r="X67" i="8" l="1"/>
  <c r="R67" i="8"/>
  <c r="O67" i="8"/>
  <c r="U67" i="8"/>
  <c r="F31" i="8"/>
  <c r="D31" i="8"/>
  <c r="F31" i="3" l="1"/>
  <c r="D31" i="3"/>
  <c r="B31" i="3"/>
</calcChain>
</file>

<file path=xl/sharedStrings.xml><?xml version="1.0" encoding="utf-8"?>
<sst xmlns="http://schemas.openxmlformats.org/spreadsheetml/2006/main" count="3715" uniqueCount="193">
  <si>
    <t>WIBI Kzl 1.A.4</t>
  </si>
  <si>
    <t>Frauenanteile in %</t>
  </si>
  <si>
    <t>Habilitationskommission</t>
  </si>
  <si>
    <t>Berufungskommission</t>
  </si>
  <si>
    <t>Curricularkommission</t>
  </si>
  <si>
    <t>Rektorat</t>
  </si>
  <si>
    <t>Univ.Rat</t>
  </si>
  <si>
    <t>Senat</t>
  </si>
  <si>
    <t>Frauen in %</t>
  </si>
  <si>
    <t>Organe mit erfüllter Quote</t>
  </si>
  <si>
    <t>Organe gesamt</t>
  </si>
  <si>
    <t>Universität Wien</t>
  </si>
  <si>
    <t>Universität Graz</t>
  </si>
  <si>
    <t>Universität Innsbruck</t>
  </si>
  <si>
    <t>Medizinische Universität Wien</t>
  </si>
  <si>
    <t>Medizinische Universität Graz</t>
  </si>
  <si>
    <t>Medizinische Universität Innsbruck</t>
  </si>
  <si>
    <t>Universität Salzburg</t>
  </si>
  <si>
    <t>Technische Universität Wien</t>
  </si>
  <si>
    <t>Technische Universität Graz</t>
  </si>
  <si>
    <t>Montanuniversität Leoben</t>
  </si>
  <si>
    <t>Universität für Bodenkultur Wien</t>
  </si>
  <si>
    <t>Veterinärmedizinische Universität Wien</t>
  </si>
  <si>
    <t>Wirtschaftsuniversität Wien</t>
  </si>
  <si>
    <t>Universität Linz</t>
  </si>
  <si>
    <t>Universität Klagenfurt</t>
  </si>
  <si>
    <t>Universität für angewandte Kunst Wien</t>
  </si>
  <si>
    <t>Universität für Musik und darstellende Kunst Wien</t>
  </si>
  <si>
    <t>Universität Mozarteum Salzburg</t>
  </si>
  <si>
    <t>Universität für Musik und darstellende Kunst Graz</t>
  </si>
  <si>
    <t>Universität für künstlerische und industrielle Gestaltung Linz</t>
  </si>
  <si>
    <t>Akademie der bildenden Künste Wien</t>
  </si>
  <si>
    <t>Universität für Weiterbildung Krems</t>
  </si>
  <si>
    <t>Organe mit erfüllter Quote in %</t>
  </si>
  <si>
    <t>Quote erfüllt</t>
  </si>
  <si>
    <t>Quote nicht erfüllt</t>
  </si>
  <si>
    <t>WS 2011</t>
  </si>
  <si>
    <t>dav. Rektor/in</t>
  </si>
  <si>
    <t>dav. Vors. des Univ.rats</t>
  </si>
  <si>
    <t>dav. Vors. des Senats</t>
  </si>
  <si>
    <t>Universitäten gesamt - durchschnittliche Frauenquote</t>
  </si>
  <si>
    <t>Oberste Organe der Universitäten</t>
  </si>
  <si>
    <t>Sonstige Kollegialorgane</t>
  </si>
  <si>
    <t xml:space="preserve">Universitäten gesamt - %-Anteil oberste Organe mit erfüllter Quote </t>
  </si>
  <si>
    <t>Habilitations-kommission</t>
  </si>
  <si>
    <t>Berufungs-kommission</t>
  </si>
  <si>
    <t>Curricular-kommission</t>
  </si>
  <si>
    <t>**</t>
  </si>
  <si>
    <t>* nur im Anlassfall einberufen</t>
  </si>
  <si>
    <t>*</t>
  </si>
  <si>
    <t>Universitäten gesamt - %-Anteil sonst. Kollegialorg. mit erfüllter Quote</t>
  </si>
  <si>
    <t>Universitäten gesamt - %-Anteil  Kollegialorgane mit erfüllter Quote</t>
  </si>
  <si>
    <t xml:space="preserve">Quote nicht erfüllt </t>
  </si>
  <si>
    <t>Quote in allen Kollegialorganen erfüllt</t>
  </si>
  <si>
    <t>Quote in  Kollegialorganen überwiegend erfüllt</t>
  </si>
  <si>
    <t>Quote in Kollegialorganen überwiegend nicht erfüllt</t>
  </si>
  <si>
    <t>Durchschnittliche Frauenquote: pro Kopf Berechnung</t>
  </si>
  <si>
    <t>Durchschnittliche Frauenquote: Abweichungen aufgrund der Rundung</t>
  </si>
  <si>
    <t>* keine Daten vorhanden</t>
  </si>
  <si>
    <t xml:space="preserve">Anmerkungen: </t>
  </si>
  <si>
    <t>uni:data</t>
  </si>
  <si>
    <t>Unviersität für Weiterbildung Krems - keine Habilitationskommission</t>
  </si>
  <si>
    <r>
      <t> </t>
    </r>
    <r>
      <rPr>
        <sz val="10"/>
        <color rgb="FF000000"/>
        <rFont val="Arial"/>
        <family val="2"/>
      </rPr>
      <t xml:space="preserve">Quelle: Datenmeldungen der Universitäten auf Basis WBV, Datenprüfung: bmwf, Abt. I/3 </t>
    </r>
  </si>
  <si>
    <t>WS 2013</t>
  </si>
  <si>
    <t>Universität-Ausrichtung</t>
  </si>
  <si>
    <t>Gesamt</t>
  </si>
  <si>
    <t>Jahr</t>
  </si>
  <si>
    <t>Monitoringkategorie Bezeichnung</t>
  </si>
  <si>
    <t>Measures</t>
  </si>
  <si>
    <t>2013</t>
  </si>
  <si>
    <t>Habilitationskommissionen</t>
  </si>
  <si>
    <t>Berufungskommissionen</t>
  </si>
  <si>
    <t>Curricularkommissionen</t>
  </si>
  <si>
    <t>sonstige Kollegialorgane</t>
  </si>
  <si>
    <t>Universität</t>
  </si>
  <si>
    <t>in %</t>
  </si>
  <si>
    <t xml:space="preserve">      Universität Wien</t>
  </si>
  <si>
    <t xml:space="preserve">      Universität Graz</t>
  </si>
  <si>
    <t xml:space="preserve">      Universität Innsbruck</t>
  </si>
  <si>
    <t xml:space="preserve">      Medizinische Universität Wien</t>
  </si>
  <si>
    <t xml:space="preserve">      Medizinische Universität Graz</t>
  </si>
  <si>
    <t xml:space="preserve">      Medizinische Universität Innsbruck</t>
  </si>
  <si>
    <t xml:space="preserve">      Universität Salzburg</t>
  </si>
  <si>
    <t xml:space="preserve">      Technische Universität Wien</t>
  </si>
  <si>
    <t xml:space="preserve">      Technische Universität Graz</t>
  </si>
  <si>
    <t xml:space="preserve">      Montanuniversität Leoben</t>
  </si>
  <si>
    <t xml:space="preserve">      Universität für Bodenkultur Wien</t>
  </si>
  <si>
    <t xml:space="preserve">      Veterinärmedizinische Universität Wien</t>
  </si>
  <si>
    <t xml:space="preserve">      Wirtschaftsuniversität Wien</t>
  </si>
  <si>
    <t xml:space="preserve">      Universität Linz</t>
  </si>
  <si>
    <t xml:space="preserve">      Universität Klagenfurt</t>
  </si>
  <si>
    <t xml:space="preserve">      Universität für angewandte Kunst Wien</t>
  </si>
  <si>
    <t xml:space="preserve">      Universität für Musik und darstellende Kunst Wien</t>
  </si>
  <si>
    <t xml:space="preserve">      Universität Mozarteum Salzburg</t>
  </si>
  <si>
    <t xml:space="preserve">      Universität für Musik und darstellende Kunst Graz</t>
  </si>
  <si>
    <t xml:space="preserve">      Universität für künstlerische und industrielle Gestaltung Linz</t>
  </si>
  <si>
    <t xml:space="preserve">      Akademie der bildenden Künste Wien</t>
  </si>
  <si>
    <t xml:space="preserve">      Universität für Weiterbildung Krems</t>
  </si>
  <si>
    <t>Frauenquoten in obersten Organen sowie sonstige Kollegialorgane mit erfüllter Quote, WS 2013</t>
  </si>
  <si>
    <r>
      <t> </t>
    </r>
    <r>
      <rPr>
        <sz val="10"/>
        <color rgb="FF000000"/>
        <rFont val="Arial"/>
        <family val="2"/>
      </rPr>
      <t xml:space="preserve">Quelle: Datenmeldungen der Universitäten auf Basis WBV, Datenprüfung: BMWFW, Abt. IV/3 </t>
    </r>
  </si>
  <si>
    <t>Durchschnittlicher Frauenanteil: pro Kopf Berechnung</t>
  </si>
  <si>
    <t>Durchschnittlicher Frauenanteil: Abweichungen aufgrund der Rundung</t>
  </si>
  <si>
    <t>WiBI Kzl 1.A.4</t>
  </si>
  <si>
    <t>Oberste Organe und sonstige Kollegialorgane mit erfüllter Quote, WS 2011</t>
  </si>
  <si>
    <t>2015</t>
  </si>
  <si>
    <t>Frauenquoten in obersten Organen sowie sonstige Kollegialorgane mit erfüllter Quote, WS 2015</t>
  </si>
  <si>
    <t>Jahr 2015</t>
  </si>
  <si>
    <t>DUK</t>
  </si>
  <si>
    <t>Wissensbilanz</t>
  </si>
  <si>
    <t>Kennzahl 1.A.4 - Gesamtübersicht</t>
  </si>
  <si>
    <t>Frauenquoten</t>
  </si>
  <si>
    <t>Quelle: Datenmeldungen der Universitäten auf Basis WBV</t>
  </si>
  <si>
    <t>Datenprüfung: bmwfw, Abt. IV/3</t>
  </si>
  <si>
    <t>Datenaufbereitung: bmwfw, Abt. IV/9</t>
  </si>
  <si>
    <t>Anmerkung: Aufgrund von Änderungen in den Erhebungsmethoden sind die Indikatorwerte im zeitlichen Verlauf nicht immer direkt vergleichbar.</t>
  </si>
  <si>
    <t>Nähere Informationen zu den Kennzahlen bzw. deren Definition finden sich in der aktuellen Ausgabe des Arbeitsbehelfs zur Wissensbilanz-Verordnung.</t>
  </si>
  <si>
    <t>Hinweis: Auswahl Gesamt bei Monitoringkategorie führt zu nicht verwertbaren Ergebnissen.</t>
  </si>
  <si>
    <t>2014</t>
  </si>
  <si>
    <t>2012</t>
  </si>
  <si>
    <t>Universitätsrat</t>
  </si>
  <si>
    <t>..Vorsitzende oder Vorsitzender</t>
  </si>
  <si>
    <t>..sonstige Mitglieder</t>
  </si>
  <si>
    <t>..Rektorin oder Rektor</t>
  </si>
  <si>
    <t>..Vizerektorinnen und Vizerektoren</t>
  </si>
  <si>
    <t>..Vorsitzende oder Vorsitzender UniRat</t>
  </si>
  <si>
    <t>Köpfe Frauen</t>
  </si>
  <si>
    <t>Köpfe Männer</t>
  </si>
  <si>
    <t>Köpfe Gesamt</t>
  </si>
  <si>
    <t>Männer in %</t>
  </si>
  <si>
    <t>..Vorsitzende oder Vorsitzender Senat</t>
  </si>
  <si>
    <t>Senat***</t>
  </si>
  <si>
    <t>Univ.Rat**</t>
  </si>
  <si>
    <t>Rektorat*</t>
  </si>
  <si>
    <t>Sonstige Kollegialorgane****</t>
  </si>
  <si>
    <t>° nur im Anlassfall einberufen</t>
  </si>
  <si>
    <t>°</t>
  </si>
  <si>
    <t>°°</t>
  </si>
  <si>
    <t>°° Kollegialorgan an Universität nicht vorgesehen</t>
  </si>
  <si>
    <t xml:space="preserve">Anzahl Mitglieder </t>
  </si>
  <si>
    <t>18 oder 26</t>
  </si>
  <si>
    <t>5, 7 oder 9</t>
  </si>
  <si>
    <t>Rektor/in + max. 4 VR</t>
  </si>
  <si>
    <t xml:space="preserve">Max. 9 oder 13 (max. Hälfte der Senatsmitglieder) </t>
  </si>
  <si>
    <t>Universitäten gesamt -  Frauenanteil in %</t>
  </si>
  <si>
    <t xml:space="preserve">Quote in keinem Kollegialorgan erfüllt / keine Konstituierung eines Kollegialorgans im KJ / Kollegialorgan an Universität nicht vorgesehen </t>
  </si>
  <si>
    <t>Oberste Organe und sonstige Kollegialorgane mit erfüllter Quote, WS 2016</t>
  </si>
  <si>
    <t>2016</t>
  </si>
  <si>
    <t>vpm 0,1 bis 49,9</t>
  </si>
  <si>
    <t>ab 50,0 bis 99,9</t>
  </si>
  <si>
    <t>2016:</t>
  </si>
  <si>
    <t>Kennzahl 1.A.3 - Gesamtübersicht</t>
  </si>
  <si>
    <t>Frauenquote in Kollegialorganen</t>
  </si>
  <si>
    <t>Frauenquoten in obersten Organen sowie sonstige Kollegialorgane mit erfüllter Quote, WS 2016</t>
  </si>
  <si>
    <t>aktualisiert 29.7.2017</t>
  </si>
  <si>
    <t xml:space="preserve">Bearbeitung:  Peter Koller und Anna Horak (BMWFW, GuDM) </t>
  </si>
  <si>
    <t>unirat</t>
  </si>
  <si>
    <t>rektorat</t>
  </si>
  <si>
    <t>habil</t>
  </si>
  <si>
    <t xml:space="preserve">habil </t>
  </si>
  <si>
    <t>ber</t>
  </si>
  <si>
    <t>cuco</t>
  </si>
  <si>
    <t xml:space="preserve">*** Die im Kalenderjahr 2016 in der Funktionsperiode stehenden Senate aller Universitäten traten ihr Amt am 01. Oktober 2016 an, daher gilt für diese Organe flächendeckend bereits ein Mindestfrauenanteil von mind. 50%. </t>
  </si>
  <si>
    <r>
      <t>* Für die Rektorate der Donau-Universität Krems  (Funktionsperiode bis 31.07.2017), der Medizinischen Universität Innsbruck (Funktionsperiode bis 30.09.2017), sowie der Universitäten Mozarteum Salzburg (Funktionsperiode bis 30.09.2018), Veterinärmedizinische Universität Wien (Funktionsperiode bis  03.09.2018) bzw. Musik und darstellende Kunst Graz (Funktionsperiode bis 30.09.2018) gilt bis zum Auslaufen der aktuellen Funktionsperiode noch ein Mindestfrauenanteil von 40%. Alle anderen Rektorate (u.a. Montanuniversität Leoben bzw. Universität Klagenfurt)  haben gemäß  § 143 Abs. 36 bereits nach Anforderung des Mindestfrauenanteils von 50% besetzt zu sein, weil ihre Funktionsperiode nach dem 1. März 2015 begann.</t>
    </r>
    <r>
      <rPr>
        <sz val="6"/>
        <color theme="1"/>
        <rFont val="Arial"/>
        <family val="2"/>
      </rPr>
      <t xml:space="preserve">  </t>
    </r>
  </si>
  <si>
    <t xml:space="preserve">** Da die im Kalenderjahr 2016 in der Funktionsperiode stehenden Universitätsräte aller Universitäten bereits am 01. März 2013 ihr Amt antraten, gilt gemäß § 143 Abs. 36 UG noch ein Mindestfrauenanteil von mind. 40% bis zum Ende der Funktionsperiode.   </t>
  </si>
  <si>
    <t xml:space="preserve">**** Um die Quote zu erfüllen, müssen sonstige Kollegialorgane, die bis zum 1. März 2015 konstituiert wurden einen Frauenanteil von 40%  aufweisen, solche mit Konstituierung nach 1, März 2015 müssen bereits der aktuellen 50%-Norm entsprechen.  </t>
  </si>
  <si>
    <t xml:space="preserve">Anmerkungen: Durchschnittlicher Frauenanteil: pro Kopf Berechnung, Durchschnittlicher Frauenanteil: Abweichungen aufgrund der Rundung, Universität für Weiterbildung Krems - keine Habilitationskommission; R = Rektor/in, VR= Vizerektor/in </t>
  </si>
  <si>
    <t>° nur im Anlassfall einberufen, °° Kollegialorgan an Universität nicht vorgesehen</t>
  </si>
  <si>
    <t>Quelle: WIBI Kzl 1.A.4 (seit WBV-Novelle BGBl. II Nr. 69/2017 Kzl. 1.A.3), Datenmeldungen der Universitäten auf Basis WBV</t>
  </si>
  <si>
    <t>WS 2016</t>
  </si>
  <si>
    <t>Frauen-quote in %</t>
  </si>
  <si>
    <t>Frauen-quote erfüllt</t>
  </si>
  <si>
    <r>
      <t>Universitätsrat</t>
    </r>
    <r>
      <rPr>
        <b/>
        <vertAlign val="superscript"/>
        <sz val="8"/>
        <color rgb="FF000000"/>
        <rFont val="Arial"/>
        <family val="2"/>
      </rPr>
      <t>2</t>
    </r>
  </si>
  <si>
    <r>
      <t>Senat</t>
    </r>
    <r>
      <rPr>
        <b/>
        <vertAlign val="superscript"/>
        <sz val="8"/>
        <color rgb="FF000000"/>
        <rFont val="Arial"/>
        <family val="2"/>
      </rPr>
      <t>3</t>
    </r>
  </si>
  <si>
    <r>
      <t>Rektorat</t>
    </r>
    <r>
      <rPr>
        <b/>
        <vertAlign val="superscript"/>
        <sz val="8"/>
        <color rgb="FF000000"/>
        <rFont val="Arial"/>
        <family val="2"/>
      </rPr>
      <t>1</t>
    </r>
  </si>
  <si>
    <r>
      <t>Frauenquote in weiteren Kollegialorganen</t>
    </r>
    <r>
      <rPr>
        <b/>
        <vertAlign val="superscript"/>
        <sz val="10"/>
        <color rgb="FF000000"/>
        <rFont val="Arial"/>
        <family val="2"/>
      </rPr>
      <t>4</t>
    </r>
  </si>
  <si>
    <t>Frauenquote erfüllt</t>
  </si>
  <si>
    <t xml:space="preserve">Universitäten gesamt - %-Anteil Organe mit erfüllter Quote </t>
  </si>
  <si>
    <t xml:space="preserve">1) Für die Rektorate der Donau-Universität Krems  (Funktionsperiode bis 31.7.2017), der Medizinischen Universität Innsbruck (Funktionsperiode bis 30.9.2017), sowie der Universitäten Mozarteum Salzburg (Funktionsperiode bis 30.9.2018), Veterinärmedizinische Universität Wien (Funktionsperiode bis  3.9.2018) bzw. Musik und darstellende Kunst Graz (Funktionsperiode bis 30.9.2018) gilt bis zum Auslaufen der aktuellen Funktionsperiode noch ein Mindestfrauenanteil von 40%. Alle anderen Rektorate (u.a. Montanuniversität Leoben bzw. Universität Klagenfurt)  haben gemäß  § 143 Abs. 36 bereits nach Anforderung des Mindestfrauenanteils von 50% besetzt zu sein, weil ihre Funktionsperiode nach dem 1. März 2015 begann.  </t>
  </si>
  <si>
    <t xml:space="preserve">2) Da die im Jahr 2016 in der Funktionsperiode stehenden Universitätsräte aller Universitäten bereits am 1. März 2013 ihr Amt antraten, gilt gemäß § 143 Abs. 36 UG noch ein Mindestfrauenanteil von mind. 40% bis zum Ende der Funktionsperiode.   </t>
  </si>
  <si>
    <t xml:space="preserve">3) Die im Jahr 2016 in der Funktionsperiode stehenden Senate aller Universitäten traten ihr Amt am 1. Oktober 2016 an, daher gilt für diese Organe flächendeckend bereits ein Mindestfrauenanteil von mind. 50%. </t>
  </si>
  <si>
    <t xml:space="preserve">4) Um die Quote zu erfüllen, müssen sonstige Kollegialorgane, die bis zum 1. März 2015 konstituiert wurden, einen Frauenanteil von 40%  aufweisen, solche mit Konstituierung nach 1. März 2015 müssen bereits der aktuellen 50%-Norm entsprechen.  </t>
  </si>
  <si>
    <t>Anmerkungen: Durchschnittlicher Frauenanteil: pro Kopf Berechnung, Durchschnittlicher Frauenanteil: Abweichungen aufgrund Rundung; Anzahl der Mitglieder: Rektorat: Rektor/in + max. 4 Vizerektor/innen, Universitätsrat 5,7 oder 9, Senat 18 oder 26, sonstige Kollegialorgane max. 9 oder 13 (max. die Hälfte der Senatsmitglieder); ° nur im Anlassfall einberufen, °° Kollegialorgan an Universität nicht vorgesehen</t>
  </si>
  <si>
    <t>Quelle: WIBI-KZ 1.A.4 (seit WBV-Novelle BGBl. II Nr. 69/2017 WIBI-KZ 1.A.3), Datenmeldungen der Universitäten auf Basis WB.</t>
  </si>
  <si>
    <t xml:space="preserve">Bearbeitung:  Peter Koller und Anna Horak (BMBWF, GuDM) </t>
  </si>
  <si>
    <t>WiBI Kzl 1.A.3</t>
  </si>
  <si>
    <t xml:space="preserve">Quelle: Datenmeldungen der Universitäten auf Basis WBV, Datenprüfung: BMBWF, Abt. IV/3 </t>
  </si>
  <si>
    <t>Wintersemester 20170</t>
  </si>
  <si>
    <t>ja</t>
  </si>
  <si>
    <t>nein</t>
  </si>
  <si>
    <t>nicht vorhanden</t>
  </si>
  <si>
    <t>erfüllt</t>
  </si>
  <si>
    <t>überwiegend erfüllt</t>
  </si>
  <si>
    <t>Frauenanteile und erfüllte Frauenquoten in obersten Organen sowie sonstigen Kollegialorganen,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</si>
</sst>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0"/>
    <numFmt numFmtId="166" formatCode="_-* #,##0.0\ _€_-;\-* #,##0.0\ _€_-;_-* &quot;-&quot;??\ _€_-;_-@_-"/>
    <numFmt numFmtId="167" formatCode="0_)"/>
    <numFmt numFmtId="168" formatCode="#,##0.0"/>
    <numFmt numFmtId="169" formatCode="0.0%"/>
    <numFmt numFmtId="170" formatCode="#,##0.0_ ;\-#,##0.0\ "/>
  </numFmts>
  <fonts count="47" x14ac:knownFonts="1">
    <font>
      <sz val="11"/>
      <color theme="1"/>
      <name val="Calibri"/>
      <family val="2"/>
      <scheme val="minor"/>
    </font>
    <font>
      <sz val="11"/>
      <color theme="1"/>
      <name val="Calibri"/>
      <family val="2"/>
      <scheme val="minor"/>
    </font>
    <font>
      <b/>
      <sz val="11"/>
      <color rgb="FF000000"/>
      <name val="Tahoma"/>
      <family val="2"/>
    </font>
    <font>
      <sz val="10"/>
      <color rgb="FF000000"/>
      <name val="Tahoma"/>
      <family val="2"/>
    </font>
    <font>
      <sz val="9"/>
      <color rgb="FF000000"/>
      <name val="Arial"/>
      <family val="2"/>
    </font>
    <font>
      <b/>
      <sz val="8"/>
      <color rgb="FF000000"/>
      <name val="Arial"/>
      <family val="2"/>
    </font>
    <font>
      <sz val="8"/>
      <color theme="1"/>
      <name val="Arial"/>
      <family val="2"/>
    </font>
    <font>
      <b/>
      <sz val="9"/>
      <color rgb="FF000000"/>
      <name val="Arial"/>
      <family val="2"/>
    </font>
    <font>
      <b/>
      <sz val="8"/>
      <name val="Arial"/>
      <family val="2"/>
    </font>
    <font>
      <b/>
      <sz val="8"/>
      <color rgb="FFFFFFFF"/>
      <name val="Arial"/>
      <family val="2"/>
    </font>
    <font>
      <sz val="10"/>
      <name val="Arial"/>
      <family val="2"/>
    </font>
    <font>
      <sz val="10"/>
      <name val="Courier"/>
      <family val="3"/>
    </font>
    <font>
      <sz val="8"/>
      <name val="Arial"/>
      <family val="2"/>
    </font>
    <font>
      <sz val="9"/>
      <name val="Arial"/>
      <family val="2"/>
    </font>
    <font>
      <sz val="11"/>
      <name val="Calibri"/>
      <family val="2"/>
      <scheme val="minor"/>
    </font>
    <font>
      <b/>
      <sz val="11"/>
      <color theme="1"/>
      <name val="Calibri"/>
      <family val="2"/>
      <scheme val="minor"/>
    </font>
    <font>
      <b/>
      <sz val="9"/>
      <name val="Arial"/>
      <family val="2"/>
    </font>
    <font>
      <b/>
      <sz val="8"/>
      <color rgb="FFFF0000"/>
      <name val="Arial"/>
      <family val="2"/>
    </font>
    <font>
      <b/>
      <sz val="8"/>
      <color theme="0"/>
      <name val="Arial"/>
      <family val="2"/>
    </font>
    <font>
      <u/>
      <sz val="11"/>
      <color theme="10"/>
      <name val="Calibri"/>
      <family val="2"/>
      <scheme val="minor"/>
    </font>
    <font>
      <b/>
      <sz val="10"/>
      <color rgb="FF000000"/>
      <name val="Arial"/>
      <family val="2"/>
    </font>
    <font>
      <b/>
      <sz val="11"/>
      <color rgb="FF000000"/>
      <name val="Arial"/>
      <family val="2"/>
    </font>
    <font>
      <sz val="11"/>
      <color theme="1"/>
      <name val="Arial"/>
      <family val="2"/>
    </font>
    <font>
      <sz val="11"/>
      <color rgb="FF000000"/>
      <name val="Arial"/>
      <family val="2"/>
    </font>
    <font>
      <sz val="10"/>
      <color rgb="FF000000"/>
      <name val="Arial"/>
      <family val="2"/>
    </font>
    <font>
      <u/>
      <sz val="11"/>
      <color theme="10"/>
      <name val="Arial"/>
      <family val="2"/>
    </font>
    <font>
      <sz val="11"/>
      <color rgb="FFFF0000"/>
      <name val="Arial"/>
      <family val="2"/>
    </font>
    <font>
      <sz val="11"/>
      <name val="Arial"/>
      <family val="2"/>
    </font>
    <font>
      <sz val="11"/>
      <color rgb="FF006100"/>
      <name val="Calibri"/>
      <family val="2"/>
      <scheme val="minor"/>
    </font>
    <font>
      <sz val="10"/>
      <color rgb="FF262626"/>
      <name val="Tahoma"/>
      <family val="2"/>
    </font>
    <font>
      <sz val="10"/>
      <color rgb="FF595959"/>
      <name val="Tahoma"/>
      <family val="2"/>
    </font>
    <font>
      <b/>
      <sz val="11"/>
      <color rgb="FF006100"/>
      <name val="Calibri"/>
      <family val="2"/>
      <scheme val="minor"/>
    </font>
    <font>
      <b/>
      <sz val="11"/>
      <color theme="1"/>
      <name val="Arial"/>
      <family val="2"/>
    </font>
    <font>
      <b/>
      <sz val="8"/>
      <color theme="6" tint="-0.499984740745262"/>
      <name val="Arial"/>
      <family val="2"/>
    </font>
    <font>
      <sz val="11"/>
      <color rgb="FF000000"/>
      <name val="Tahoma"/>
      <family val="2"/>
    </font>
    <font>
      <sz val="10"/>
      <color rgb="FF0070C0"/>
      <name val="Tahoma"/>
      <family val="2"/>
    </font>
    <font>
      <sz val="11"/>
      <color rgb="FF0070C0"/>
      <name val="Calibri"/>
      <family val="2"/>
      <scheme val="minor"/>
    </font>
    <font>
      <b/>
      <sz val="10"/>
      <color rgb="FF262626"/>
      <name val="Tahoma"/>
      <family val="2"/>
    </font>
    <font>
      <b/>
      <sz val="10"/>
      <color rgb="FF0070C0"/>
      <name val="Tahoma"/>
      <family val="2"/>
    </font>
    <font>
      <sz val="10"/>
      <name val="Tahoma"/>
      <family val="2"/>
    </font>
    <font>
      <sz val="9"/>
      <color theme="1"/>
      <name val="Arial"/>
      <family val="2"/>
    </font>
    <font>
      <sz val="7"/>
      <name val="Arial"/>
      <family val="2"/>
    </font>
    <font>
      <b/>
      <sz val="11"/>
      <name val="Calibri"/>
      <family val="2"/>
      <scheme val="minor"/>
    </font>
    <font>
      <sz val="6"/>
      <color theme="1"/>
      <name val="Arial"/>
      <family val="2"/>
    </font>
    <font>
      <b/>
      <vertAlign val="superscript"/>
      <sz val="8"/>
      <color rgb="FF000000"/>
      <name val="Arial"/>
      <family val="2"/>
    </font>
    <font>
      <b/>
      <vertAlign val="superscript"/>
      <sz val="10"/>
      <color rgb="FF000000"/>
      <name val="Arial"/>
      <family val="2"/>
    </font>
    <font>
      <sz val="8"/>
      <color rgb="FFFF0000"/>
      <name val="Arial"/>
      <family val="2"/>
    </font>
  </fonts>
  <fills count="4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7" tint="0.59999389629810485"/>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bgColor indexed="64"/>
      </patternFill>
    </fill>
    <fill>
      <patternFill patternType="solid">
        <fgColor rgb="FFC6EFCE"/>
      </patternFill>
    </fill>
    <fill>
      <patternFill patternType="solid">
        <fgColor rgb="FFC5D9F1"/>
        <bgColor indexed="64"/>
      </patternFill>
    </fill>
    <fill>
      <patternFill patternType="solid">
        <fgColor rgb="FFFFFF00"/>
        <bgColor indexed="64"/>
      </patternFill>
    </fill>
    <fill>
      <patternFill patternType="solid">
        <fgColor rgb="FFDDDDDD"/>
        <bgColor indexed="64"/>
      </patternFill>
    </fill>
    <fill>
      <patternFill patternType="solid">
        <fgColor rgb="FFFFFF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00B05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60497A"/>
        <bgColor indexed="64"/>
      </patternFill>
    </fill>
    <fill>
      <patternFill patternType="solid">
        <fgColor rgb="FFBFBFBF"/>
        <bgColor indexed="64"/>
      </patternFill>
    </fill>
    <fill>
      <patternFill patternType="solid">
        <fgColor theme="3" tint="-0.24994659260841701"/>
        <bgColor indexed="64"/>
      </patternFill>
    </fill>
  </fills>
  <borders count="77">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hair">
        <color rgb="FFC0C0C0"/>
      </left>
      <right style="hair">
        <color rgb="FFC0C0C0"/>
      </right>
      <top/>
      <bottom/>
      <diagonal/>
    </border>
    <border>
      <left style="hair">
        <color rgb="FFC0C0C0"/>
      </left>
      <right style="hair">
        <color rgb="FFC0C0C0"/>
      </right>
      <top style="hair">
        <color rgb="FFC0C0C0"/>
      </top>
      <bottom style="hair">
        <color rgb="FFC0C0C0"/>
      </bottom>
      <diagonal/>
    </border>
    <border>
      <left style="hair">
        <color rgb="FFC0C0C0"/>
      </left>
      <right/>
      <top/>
      <bottom/>
      <diagonal/>
    </border>
    <border>
      <left/>
      <right style="hair">
        <color rgb="FFC0C0C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C0C0C0"/>
      </left>
      <right/>
      <top/>
      <bottom style="hair">
        <color rgb="FFC0C0C0"/>
      </bottom>
      <diagonal/>
    </border>
    <border>
      <left/>
      <right style="hair">
        <color rgb="FFC0C0C0"/>
      </right>
      <top/>
      <bottom style="hair">
        <color rgb="FFC0C0C0"/>
      </bottom>
      <diagonal/>
    </border>
    <border>
      <left/>
      <right/>
      <top/>
      <bottom style="hair">
        <color rgb="FFC0C0C0"/>
      </bottom>
      <diagonal/>
    </border>
    <border>
      <left/>
      <right style="hair">
        <color rgb="FFC0C0C0"/>
      </right>
      <top style="hair">
        <color rgb="FFC0C0C0"/>
      </top>
      <bottom/>
      <diagonal/>
    </border>
    <border>
      <left style="hair">
        <color rgb="FFC0C0C0"/>
      </left>
      <right style="hair">
        <color rgb="FFC0C0C0"/>
      </right>
      <top style="hair">
        <color rgb="FFC0C0C0"/>
      </top>
      <bottom/>
      <diagonal/>
    </border>
    <border>
      <left style="hair">
        <color rgb="FFC0C0C0"/>
      </left>
      <right/>
      <top style="hair">
        <color rgb="FFC0C0C0"/>
      </top>
      <bottom style="hair">
        <color rgb="FFC0C0C0"/>
      </bottom>
      <diagonal/>
    </border>
    <border>
      <left/>
      <right/>
      <top style="hair">
        <color rgb="FFC0C0C0"/>
      </top>
      <bottom style="hair">
        <color rgb="FFC0C0C0"/>
      </bottom>
      <diagonal/>
    </border>
    <border>
      <left/>
      <right style="hair">
        <color rgb="FFC0C0C0"/>
      </right>
      <top style="hair">
        <color rgb="FFC0C0C0"/>
      </top>
      <bottom style="hair">
        <color rgb="FFC0C0C0"/>
      </bottom>
      <diagonal/>
    </border>
    <border>
      <left style="hair">
        <color rgb="FFC0C0C0"/>
      </left>
      <right/>
      <top style="hair">
        <color rgb="FFC0C0C0"/>
      </top>
      <bottom/>
      <diagonal/>
    </border>
    <border>
      <left style="medium">
        <color indexed="64"/>
      </left>
      <right/>
      <top style="medium">
        <color indexed="64"/>
      </top>
      <bottom style="hair">
        <color rgb="FFC0C0C0"/>
      </bottom>
      <diagonal/>
    </border>
    <border>
      <left/>
      <right/>
      <top style="medium">
        <color indexed="64"/>
      </top>
      <bottom style="hair">
        <color rgb="FFC0C0C0"/>
      </bottom>
      <diagonal/>
    </border>
    <border>
      <left/>
      <right style="medium">
        <color indexed="64"/>
      </right>
      <top style="medium">
        <color indexed="64"/>
      </top>
      <bottom style="hair">
        <color rgb="FFC0C0C0"/>
      </bottom>
      <diagonal/>
    </border>
    <border>
      <left style="medium">
        <color indexed="64"/>
      </left>
      <right/>
      <top style="hair">
        <color rgb="FFC0C0C0"/>
      </top>
      <bottom style="hair">
        <color rgb="FFC0C0C0"/>
      </bottom>
      <diagonal/>
    </border>
    <border>
      <left/>
      <right style="medium">
        <color indexed="64"/>
      </right>
      <top style="hair">
        <color rgb="FFC0C0C0"/>
      </top>
      <bottom style="hair">
        <color rgb="FFC0C0C0"/>
      </bottom>
      <diagonal/>
    </border>
    <border>
      <left style="medium">
        <color indexed="64"/>
      </left>
      <right style="hair">
        <color rgb="FFC0C0C0"/>
      </right>
      <top style="hair">
        <color rgb="FFC0C0C0"/>
      </top>
      <bottom/>
      <diagonal/>
    </border>
    <border>
      <left style="hair">
        <color rgb="FFC0C0C0"/>
      </left>
      <right style="medium">
        <color indexed="64"/>
      </right>
      <top style="hair">
        <color rgb="FFC0C0C0"/>
      </top>
      <bottom/>
      <diagonal/>
    </border>
    <border>
      <left style="medium">
        <color indexed="64"/>
      </left>
      <right style="hair">
        <color rgb="FFC0C0C0"/>
      </right>
      <top style="hair">
        <color rgb="FFC0C0C0"/>
      </top>
      <bottom style="hair">
        <color rgb="FFC0C0C0"/>
      </bottom>
      <diagonal/>
    </border>
    <border>
      <left style="hair">
        <color rgb="FFC0C0C0"/>
      </left>
      <right style="medium">
        <color indexed="64"/>
      </right>
      <top style="hair">
        <color rgb="FFC0C0C0"/>
      </top>
      <bottom style="hair">
        <color rgb="FFC0C0C0"/>
      </bottom>
      <diagonal/>
    </border>
    <border>
      <left style="medium">
        <color indexed="64"/>
      </left>
      <right style="hair">
        <color rgb="FFC0C0C0"/>
      </right>
      <top style="hair">
        <color rgb="FFC0C0C0"/>
      </top>
      <bottom style="medium">
        <color indexed="64"/>
      </bottom>
      <diagonal/>
    </border>
    <border>
      <left style="hair">
        <color rgb="FFC0C0C0"/>
      </left>
      <right style="hair">
        <color rgb="FFC0C0C0"/>
      </right>
      <top style="hair">
        <color rgb="FFC0C0C0"/>
      </top>
      <bottom style="medium">
        <color indexed="64"/>
      </bottom>
      <diagonal/>
    </border>
    <border>
      <left style="hair">
        <color rgb="FFC0C0C0"/>
      </left>
      <right/>
      <top style="hair">
        <color rgb="FFC0C0C0"/>
      </top>
      <bottom style="medium">
        <color indexed="64"/>
      </bottom>
      <diagonal/>
    </border>
    <border>
      <left/>
      <right style="hair">
        <color rgb="FFC0C0C0"/>
      </right>
      <top style="hair">
        <color rgb="FFC0C0C0"/>
      </top>
      <bottom style="medium">
        <color indexed="64"/>
      </bottom>
      <diagonal/>
    </border>
    <border>
      <left style="hair">
        <color rgb="FFC0C0C0"/>
      </left>
      <right style="medium">
        <color indexed="64"/>
      </right>
      <top style="hair">
        <color rgb="FFC0C0C0"/>
      </top>
      <bottom style="medium">
        <color indexed="64"/>
      </bottom>
      <diagonal/>
    </border>
    <border>
      <left style="hair">
        <color rgb="FFC0C0C0"/>
      </left>
      <right style="hair">
        <color rgb="FFC0C0C0"/>
      </right>
      <top/>
      <bottom style="hair">
        <color rgb="FFC0C0C0"/>
      </bottom>
      <diagonal/>
    </border>
    <border>
      <left/>
      <right/>
      <top style="medium">
        <color indexed="64"/>
      </top>
      <bottom/>
      <diagonal/>
    </border>
    <border>
      <left style="thin">
        <color indexed="64"/>
      </left>
      <right/>
      <top/>
      <bottom/>
      <diagonal/>
    </border>
    <border>
      <left/>
      <right/>
      <top style="hair">
        <color rgb="FFC0C0C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164" fontId="1" fillId="0" borderId="0" applyFont="0" applyFill="0" applyBorder="0" applyAlignment="0" applyProtection="0"/>
    <xf numFmtId="0" fontId="1"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167" fontId="1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0" fillId="0" borderId="0"/>
    <xf numFmtId="0" fontId="1" fillId="0" borderId="0"/>
    <xf numFmtId="0" fontId="1" fillId="0" borderId="0"/>
    <xf numFmtId="0" fontId="1" fillId="0" borderId="0"/>
    <xf numFmtId="0" fontId="11" fillId="0" borderId="0"/>
    <xf numFmtId="0" fontId="19" fillId="0" borderId="0" applyNumberFormat="0" applyFill="0" applyBorder="0" applyAlignment="0" applyProtection="0"/>
    <xf numFmtId="0" fontId="28" fillId="26" borderId="0" applyNumberFormat="0" applyBorder="0" applyAlignment="0" applyProtection="0"/>
    <xf numFmtId="9" fontId="1" fillId="0" borderId="0" applyFont="0" applyFill="0" applyBorder="0" applyAlignment="0" applyProtection="0"/>
  </cellStyleXfs>
  <cellXfs count="448">
    <xf numFmtId="0" fontId="0" fillId="0" borderId="0" xfId="0"/>
    <xf numFmtId="0" fontId="4" fillId="0" borderId="2" xfId="2" applyFont="1" applyFill="1" applyBorder="1"/>
    <xf numFmtId="0" fontId="6" fillId="0" borderId="0" xfId="2" applyFont="1" applyFill="1"/>
    <xf numFmtId="0" fontId="4" fillId="0" borderId="6" xfId="2" applyFont="1" applyFill="1" applyBorder="1"/>
    <xf numFmtId="0" fontId="13" fillId="0" borderId="6" xfId="2" applyFont="1" applyFill="1" applyBorder="1"/>
    <xf numFmtId="0" fontId="16" fillId="17" borderId="6" xfId="2" applyFont="1" applyFill="1" applyBorder="1"/>
    <xf numFmtId="0" fontId="13" fillId="0" borderId="9" xfId="2" applyFont="1" applyFill="1" applyBorder="1"/>
    <xf numFmtId="0" fontId="16" fillId="17" borderId="8" xfId="2" applyFont="1" applyFill="1" applyBorder="1"/>
    <xf numFmtId="0" fontId="4" fillId="0" borderId="2" xfId="2" applyFont="1" applyFill="1" applyBorder="1" applyAlignment="1">
      <alignment wrapText="1"/>
    </xf>
    <xf numFmtId="0" fontId="6" fillId="0" borderId="0" xfId="2" applyFont="1" applyFill="1" applyAlignment="1">
      <alignment wrapText="1"/>
    </xf>
    <xf numFmtId="0" fontId="6" fillId="0" borderId="0" xfId="2" applyFont="1"/>
    <xf numFmtId="0" fontId="7" fillId="17" borderId="6" xfId="2" applyFont="1" applyFill="1" applyBorder="1" applyAlignment="1">
      <alignment wrapText="1"/>
    </xf>
    <xf numFmtId="165" fontId="18" fillId="16" borderId="6" xfId="2" applyNumberFormat="1" applyFont="1" applyFill="1" applyBorder="1" applyAlignment="1">
      <alignment horizontal="left"/>
    </xf>
    <xf numFmtId="165" fontId="8" fillId="23" borderId="6" xfId="2" applyNumberFormat="1" applyFont="1" applyFill="1" applyBorder="1" applyAlignment="1">
      <alignment horizontal="left"/>
    </xf>
    <xf numFmtId="165" fontId="8" fillId="0" borderId="0" xfId="2" applyNumberFormat="1" applyFont="1" applyFill="1" applyBorder="1" applyAlignment="1">
      <alignment horizontal="left"/>
    </xf>
    <xf numFmtId="0" fontId="8" fillId="21" borderId="3" xfId="2" applyFont="1" applyFill="1" applyBorder="1" applyAlignment="1">
      <alignment horizontal="left"/>
    </xf>
    <xf numFmtId="0" fontId="8" fillId="21" borderId="4" xfId="2" applyFont="1" applyFill="1" applyBorder="1" applyAlignment="1">
      <alignment horizontal="left"/>
    </xf>
    <xf numFmtId="0" fontId="8" fillId="21" borderId="5" xfId="2" applyFont="1" applyFill="1" applyBorder="1" applyAlignment="1">
      <alignment horizontal="left"/>
    </xf>
    <xf numFmtId="0" fontId="21" fillId="0" borderId="0" xfId="2" applyFont="1"/>
    <xf numFmtId="0" fontId="22" fillId="0" borderId="0" xfId="2" applyFont="1"/>
    <xf numFmtId="0" fontId="23" fillId="0" borderId="0" xfId="2" applyFont="1"/>
    <xf numFmtId="0" fontId="25" fillId="0" borderId="0" xfId="43" applyFont="1"/>
    <xf numFmtId="0" fontId="24" fillId="0" borderId="0" xfId="2" applyFont="1"/>
    <xf numFmtId="0" fontId="26" fillId="0" borderId="0" xfId="2" applyFont="1"/>
    <xf numFmtId="0" fontId="27" fillId="0" borderId="0" xfId="2" applyFont="1"/>
    <xf numFmtId="0" fontId="22" fillId="0" borderId="0" xfId="2" applyFont="1" applyFill="1"/>
    <xf numFmtId="166" fontId="22" fillId="0" borderId="0" xfId="1" applyNumberFormat="1" applyFont="1" applyFill="1"/>
    <xf numFmtId="0" fontId="27" fillId="0" borderId="0" xfId="2" applyFont="1" applyFill="1"/>
    <xf numFmtId="0" fontId="22" fillId="0" borderId="0" xfId="2" applyFont="1" applyAlignment="1">
      <alignment wrapText="1"/>
    </xf>
    <xf numFmtId="0" fontId="5" fillId="17" borderId="6" xfId="2" applyFont="1" applyFill="1" applyBorder="1" applyAlignment="1">
      <alignment horizontal="center" wrapText="1"/>
    </xf>
    <xf numFmtId="0" fontId="5" fillId="17" borderId="3" xfId="2" applyFont="1" applyFill="1" applyBorder="1" applyAlignment="1">
      <alignment horizontal="center" wrapText="1"/>
    </xf>
    <xf numFmtId="0" fontId="5" fillId="17" borderId="11" xfId="2" applyFont="1" applyFill="1" applyBorder="1" applyAlignment="1">
      <alignment horizontal="center" wrapText="1"/>
    </xf>
    <xf numFmtId="165" fontId="18" fillId="16" borderId="6" xfId="2" applyNumberFormat="1" applyFont="1" applyFill="1" applyBorder="1" applyAlignment="1">
      <alignment horizontal="center"/>
    </xf>
    <xf numFmtId="165" fontId="8" fillId="18" borderId="6" xfId="2" applyNumberFormat="1" applyFont="1" applyFill="1" applyBorder="1" applyAlignment="1">
      <alignment horizontal="center"/>
    </xf>
    <xf numFmtId="165" fontId="8" fillId="23" borderId="6" xfId="2" applyNumberFormat="1" applyFont="1" applyFill="1" applyBorder="1" applyAlignment="1">
      <alignment horizontal="center"/>
    </xf>
    <xf numFmtId="165" fontId="8" fillId="18" borderId="3" xfId="2" applyNumberFormat="1" applyFont="1" applyFill="1" applyBorder="1" applyAlignment="1">
      <alignment horizontal="center"/>
    </xf>
    <xf numFmtId="165" fontId="8" fillId="24" borderId="7" xfId="2" applyNumberFormat="1" applyFont="1" applyFill="1" applyBorder="1" applyAlignment="1">
      <alignment horizontal="center"/>
    </xf>
    <xf numFmtId="165" fontId="8" fillId="24" borderId="6" xfId="2" applyNumberFormat="1" applyFont="1" applyFill="1" applyBorder="1" applyAlignment="1">
      <alignment horizontal="center"/>
    </xf>
    <xf numFmtId="165" fontId="18" fillId="20" borderId="6" xfId="2" applyNumberFormat="1" applyFont="1" applyFill="1" applyBorder="1" applyAlignment="1">
      <alignment horizontal="center"/>
    </xf>
    <xf numFmtId="165" fontId="8" fillId="21" borderId="7" xfId="2" applyNumberFormat="1" applyFont="1" applyFill="1" applyBorder="1" applyAlignment="1">
      <alignment horizontal="center"/>
    </xf>
    <xf numFmtId="165" fontId="8" fillId="21" borderId="6" xfId="2" applyNumberFormat="1" applyFont="1" applyFill="1" applyBorder="1" applyAlignment="1">
      <alignment horizontal="center"/>
    </xf>
    <xf numFmtId="165" fontId="18" fillId="20" borderId="7" xfId="2" applyNumberFormat="1" applyFont="1" applyFill="1" applyBorder="1" applyAlignment="1">
      <alignment horizontal="center"/>
    </xf>
    <xf numFmtId="165" fontId="5" fillId="0" borderId="6" xfId="2" applyNumberFormat="1" applyFont="1" applyFill="1" applyBorder="1" applyAlignment="1">
      <alignment horizontal="center"/>
    </xf>
    <xf numFmtId="165" fontId="8" fillId="18" borderId="7" xfId="2" applyNumberFormat="1" applyFont="1" applyFill="1" applyBorder="1" applyAlignment="1">
      <alignment horizontal="center"/>
    </xf>
    <xf numFmtId="165" fontId="18" fillId="16" borderId="14" xfId="2" applyNumberFormat="1" applyFont="1" applyFill="1" applyBorder="1" applyAlignment="1">
      <alignment horizontal="center"/>
    </xf>
    <xf numFmtId="165" fontId="5" fillId="0" borderId="14" xfId="2" applyNumberFormat="1" applyFont="1" applyFill="1" applyBorder="1" applyAlignment="1">
      <alignment horizontal="center"/>
    </xf>
    <xf numFmtId="165" fontId="18" fillId="16" borderId="9" xfId="2" applyNumberFormat="1" applyFont="1" applyFill="1" applyBorder="1" applyAlignment="1">
      <alignment horizontal="center"/>
    </xf>
    <xf numFmtId="165" fontId="18" fillId="20" borderId="9" xfId="2" applyNumberFormat="1" applyFont="1" applyFill="1" applyBorder="1" applyAlignment="1">
      <alignment horizontal="center"/>
    </xf>
    <xf numFmtId="165" fontId="8" fillId="17" borderId="8" xfId="2" applyNumberFormat="1" applyFont="1" applyFill="1" applyBorder="1" applyAlignment="1">
      <alignment horizontal="center"/>
    </xf>
    <xf numFmtId="165" fontId="8" fillId="17" borderId="13" xfId="2" applyNumberFormat="1" applyFont="1" applyFill="1" applyBorder="1" applyAlignment="1">
      <alignment horizontal="center"/>
    </xf>
    <xf numFmtId="165" fontId="8" fillId="17" borderId="10" xfId="2" applyNumberFormat="1" applyFont="1" applyFill="1" applyBorder="1" applyAlignment="1">
      <alignment horizontal="center"/>
    </xf>
    <xf numFmtId="165" fontId="8" fillId="17" borderId="6" xfId="2" applyNumberFormat="1" applyFont="1" applyFill="1" applyBorder="1" applyAlignment="1">
      <alignment horizontal="center"/>
    </xf>
    <xf numFmtId="165" fontId="8" fillId="17" borderId="3" xfId="2" applyNumberFormat="1" applyFont="1" applyFill="1" applyBorder="1" applyAlignment="1">
      <alignment horizontal="center"/>
    </xf>
    <xf numFmtId="165" fontId="8" fillId="18" borderId="5" xfId="2" applyNumberFormat="1" applyFont="1" applyFill="1" applyBorder="1" applyAlignment="1">
      <alignment horizontal="center"/>
    </xf>
    <xf numFmtId="165" fontId="8" fillId="17" borderId="7" xfId="2" applyNumberFormat="1" applyFont="1" applyFill="1" applyBorder="1" applyAlignment="1">
      <alignment horizontal="center"/>
    </xf>
    <xf numFmtId="165" fontId="9" fillId="16" borderId="6" xfId="2" applyNumberFormat="1" applyFont="1" applyFill="1" applyBorder="1" applyAlignment="1">
      <alignment horizontal="center"/>
    </xf>
    <xf numFmtId="165" fontId="9" fillId="16" borderId="3" xfId="2" applyNumberFormat="1" applyFont="1" applyFill="1" applyBorder="1" applyAlignment="1">
      <alignment horizontal="center"/>
    </xf>
    <xf numFmtId="165" fontId="8" fillId="15" borderId="6" xfId="2" applyNumberFormat="1" applyFont="1" applyFill="1" applyBorder="1" applyAlignment="1">
      <alignment horizontal="center"/>
    </xf>
    <xf numFmtId="165" fontId="8" fillId="15" borderId="3" xfId="2" applyNumberFormat="1" applyFont="1" applyFill="1" applyBorder="1" applyAlignment="1">
      <alignment horizontal="center"/>
    </xf>
    <xf numFmtId="165" fontId="8" fillId="18" borderId="11" xfId="2" applyNumberFormat="1" applyFont="1" applyFill="1" applyBorder="1" applyAlignment="1">
      <alignment horizontal="center"/>
    </xf>
    <xf numFmtId="165" fontId="9" fillId="16" borderId="9" xfId="2" applyNumberFormat="1" applyFont="1" applyFill="1" applyBorder="1" applyAlignment="1">
      <alignment horizontal="center"/>
    </xf>
    <xf numFmtId="165" fontId="9" fillId="16" borderId="12" xfId="2" applyNumberFormat="1" applyFont="1" applyFill="1" applyBorder="1" applyAlignment="1">
      <alignment horizontal="center"/>
    </xf>
    <xf numFmtId="165" fontId="8" fillId="18" borderId="17" xfId="2" applyNumberFormat="1" applyFont="1" applyFill="1" applyBorder="1" applyAlignment="1">
      <alignment horizontal="center"/>
    </xf>
    <xf numFmtId="165" fontId="8" fillId="18" borderId="14" xfId="2" applyNumberFormat="1" applyFont="1" applyFill="1" applyBorder="1" applyAlignment="1">
      <alignment horizontal="center"/>
    </xf>
    <xf numFmtId="165" fontId="18" fillId="20" borderId="14" xfId="2" applyNumberFormat="1" applyFont="1" applyFill="1" applyBorder="1" applyAlignment="1">
      <alignment horizontal="center"/>
    </xf>
    <xf numFmtId="0" fontId="7" fillId="17" borderId="6" xfId="2" applyFont="1" applyFill="1" applyBorder="1" applyAlignment="1">
      <alignment horizontal="center" wrapText="1"/>
    </xf>
    <xf numFmtId="165" fontId="8" fillId="17" borderId="15" xfId="2" applyNumberFormat="1" applyFont="1" applyFill="1" applyBorder="1" applyAlignment="1">
      <alignment horizontal="center"/>
    </xf>
    <xf numFmtId="165" fontId="8" fillId="17" borderId="16" xfId="2" applyNumberFormat="1" applyFont="1" applyFill="1" applyBorder="1" applyAlignment="1">
      <alignment horizontal="center"/>
    </xf>
    <xf numFmtId="165" fontId="8" fillId="18" borderId="4" xfId="2" applyNumberFormat="1" applyFont="1" applyFill="1" applyBorder="1" applyAlignment="1">
      <alignment horizontal="center"/>
    </xf>
    <xf numFmtId="165" fontId="17" fillId="17" borderId="6" xfId="2" applyNumberFormat="1" applyFont="1" applyFill="1" applyBorder="1" applyAlignment="1">
      <alignment horizontal="center"/>
    </xf>
    <xf numFmtId="165" fontId="17" fillId="17" borderId="3" xfId="2" applyNumberFormat="1" applyFont="1" applyFill="1" applyBorder="1" applyAlignment="1">
      <alignment horizontal="center"/>
    </xf>
    <xf numFmtId="168" fontId="22" fillId="0" borderId="0" xfId="2" applyNumberFormat="1" applyFont="1"/>
    <xf numFmtId="168" fontId="26" fillId="0" borderId="0" xfId="2" applyNumberFormat="1" applyFont="1"/>
    <xf numFmtId="0" fontId="0" fillId="0" borderId="0" xfId="0" applyFont="1"/>
    <xf numFmtId="0" fontId="30" fillId="27" borderId="0" xfId="0" quotePrefix="1" applyFont="1" applyFill="1" applyBorder="1" applyAlignment="1" applyProtection="1"/>
    <xf numFmtId="0" fontId="29" fillId="0" borderId="21" xfId="0" quotePrefix="1" applyFont="1" applyBorder="1" applyAlignment="1" applyProtection="1"/>
    <xf numFmtId="0" fontId="30" fillId="27" borderId="22" xfId="0" quotePrefix="1" applyFont="1" applyFill="1" applyBorder="1" applyAlignment="1" applyProtection="1"/>
    <xf numFmtId="0" fontId="30" fillId="27" borderId="20" xfId="0" quotePrefix="1" applyFont="1" applyFill="1" applyBorder="1" applyAlignment="1" applyProtection="1"/>
    <xf numFmtId="0" fontId="30" fillId="27" borderId="23" xfId="0" quotePrefix="1" applyFont="1" applyFill="1" applyBorder="1" applyAlignment="1" applyProtection="1"/>
    <xf numFmtId="0" fontId="0" fillId="0" borderId="25" xfId="0" applyBorder="1" applyAlignment="1">
      <alignment horizontal="right"/>
    </xf>
    <xf numFmtId="0" fontId="0" fillId="0" borderId="29" xfId="0" applyBorder="1" applyAlignment="1">
      <alignment horizontal="right"/>
    </xf>
    <xf numFmtId="0" fontId="30" fillId="27" borderId="28" xfId="0" quotePrefix="1" applyFont="1" applyFill="1" applyBorder="1" applyAlignment="1" applyProtection="1"/>
    <xf numFmtId="0" fontId="29" fillId="0" borderId="30" xfId="0" quotePrefix="1" applyFont="1" applyBorder="1" applyAlignment="1" applyProtection="1">
      <alignment horizontal="right"/>
    </xf>
    <xf numFmtId="0" fontId="29" fillId="0" borderId="31" xfId="0" quotePrefix="1" applyFont="1" applyBorder="1" applyAlignment="1" applyProtection="1">
      <alignment horizontal="right"/>
    </xf>
    <xf numFmtId="0" fontId="29" fillId="28" borderId="31" xfId="0" quotePrefix="1" applyFont="1" applyFill="1" applyBorder="1" applyAlignment="1" applyProtection="1">
      <alignment horizontal="right"/>
    </xf>
    <xf numFmtId="0" fontId="29" fillId="0" borderId="27" xfId="0" quotePrefix="1" applyFont="1" applyBorder="1" applyAlignment="1" applyProtection="1">
      <alignment vertical="center"/>
    </xf>
    <xf numFmtId="3" fontId="29" fillId="0" borderId="21" xfId="0" applyNumberFormat="1" applyFont="1" applyBorder="1" applyAlignment="1" applyProtection="1"/>
    <xf numFmtId="168" fontId="29" fillId="28" borderId="21" xfId="0" applyNumberFormat="1" applyFont="1" applyFill="1" applyBorder="1" applyAlignment="1" applyProtection="1"/>
    <xf numFmtId="3" fontId="29" fillId="0" borderId="32" xfId="0" applyNumberFormat="1" applyFont="1" applyBorder="1" applyAlignment="1" applyProtection="1"/>
    <xf numFmtId="0" fontId="29" fillId="0" borderId="32" xfId="0" quotePrefix="1" applyFont="1" applyBorder="1" applyAlignment="1" applyProtection="1">
      <alignment vertical="center"/>
    </xf>
    <xf numFmtId="0" fontId="0" fillId="0" borderId="0" xfId="0" applyBorder="1"/>
    <xf numFmtId="0" fontId="29" fillId="0" borderId="0" xfId="0" applyFont="1" applyFill="1" applyBorder="1" applyAlignment="1">
      <alignment vertical="center"/>
    </xf>
    <xf numFmtId="0" fontId="28" fillId="26" borderId="0" xfId="44" applyBorder="1" applyAlignment="1" applyProtection="1">
      <alignment vertical="center"/>
    </xf>
    <xf numFmtId="3" fontId="28" fillId="26" borderId="0" xfId="44" applyNumberFormat="1"/>
    <xf numFmtId="168" fontId="28" fillId="26" borderId="0" xfId="44" applyNumberFormat="1"/>
    <xf numFmtId="0" fontId="0" fillId="0" borderId="25" xfId="0" applyBorder="1" applyAlignment="1">
      <alignment horizontal="right"/>
    </xf>
    <xf numFmtId="165" fontId="17" fillId="18" borderId="6" xfId="2" applyNumberFormat="1" applyFont="1" applyFill="1" applyBorder="1" applyAlignment="1">
      <alignment horizontal="center"/>
    </xf>
    <xf numFmtId="165" fontId="17" fillId="17" borderId="8" xfId="2" applyNumberFormat="1" applyFont="1" applyFill="1" applyBorder="1" applyAlignment="1">
      <alignment horizontal="center"/>
    </xf>
    <xf numFmtId="165" fontId="17" fillId="17" borderId="13" xfId="2" applyNumberFormat="1" applyFont="1" applyFill="1" applyBorder="1" applyAlignment="1">
      <alignment horizontal="center"/>
    </xf>
    <xf numFmtId="165" fontId="17" fillId="17" borderId="10" xfId="2" applyNumberFormat="1" applyFont="1" applyFill="1" applyBorder="1" applyAlignment="1">
      <alignment horizontal="center"/>
    </xf>
    <xf numFmtId="165" fontId="17" fillId="18" borderId="7" xfId="2" applyNumberFormat="1" applyFont="1" applyFill="1" applyBorder="1" applyAlignment="1">
      <alignment horizontal="center"/>
    </xf>
    <xf numFmtId="165" fontId="17" fillId="18" borderId="5" xfId="2" applyNumberFormat="1" applyFont="1" applyFill="1" applyBorder="1" applyAlignment="1">
      <alignment horizontal="center"/>
    </xf>
    <xf numFmtId="169" fontId="29" fillId="29" borderId="21" xfId="0" applyNumberFormat="1" applyFont="1" applyFill="1" applyBorder="1" applyAlignment="1" applyProtection="1">
      <alignment horizontal="right"/>
    </xf>
    <xf numFmtId="168" fontId="27" fillId="0" borderId="0" xfId="2" applyNumberFormat="1" applyFont="1"/>
    <xf numFmtId="165" fontId="22" fillId="0" borderId="0" xfId="2" applyNumberFormat="1" applyFont="1"/>
    <xf numFmtId="0" fontId="22" fillId="28" borderId="0" xfId="2" applyFont="1" applyFill="1"/>
    <xf numFmtId="168" fontId="22" fillId="28" borderId="0" xfId="2" applyNumberFormat="1" applyFont="1" applyFill="1"/>
    <xf numFmtId="0" fontId="27" fillId="28" borderId="0" xfId="2" applyFont="1" applyFill="1"/>
    <xf numFmtId="165" fontId="8" fillId="0" borderId="6" xfId="2" applyNumberFormat="1" applyFont="1" applyFill="1" applyBorder="1" applyAlignment="1">
      <alignment horizontal="center"/>
    </xf>
    <xf numFmtId="46" fontId="5" fillId="17" borderId="6" xfId="2" applyNumberFormat="1" applyFont="1" applyFill="1" applyBorder="1" applyAlignment="1">
      <alignment horizontal="center" wrapText="1"/>
    </xf>
    <xf numFmtId="165" fontId="27" fillId="0" borderId="0" xfId="2" applyNumberFormat="1" applyFont="1"/>
    <xf numFmtId="165" fontId="26" fillId="0" borderId="0" xfId="2" applyNumberFormat="1" applyFont="1"/>
    <xf numFmtId="165" fontId="22" fillId="28" borderId="0" xfId="2" applyNumberFormat="1" applyFont="1" applyFill="1"/>
    <xf numFmtId="165" fontId="27" fillId="28" borderId="0" xfId="2" applyNumberFormat="1" applyFont="1" applyFill="1"/>
    <xf numFmtId="165" fontId="8" fillId="0" borderId="14" xfId="2" applyNumberFormat="1" applyFont="1" applyFill="1" applyBorder="1" applyAlignment="1">
      <alignment horizontal="center"/>
    </xf>
    <xf numFmtId="0" fontId="31" fillId="26" borderId="0" xfId="44" applyFont="1" applyBorder="1" applyAlignment="1" applyProtection="1">
      <alignment vertical="center"/>
    </xf>
    <xf numFmtId="3" fontId="31" fillId="26" borderId="0" xfId="44" applyNumberFormat="1" applyFont="1"/>
    <xf numFmtId="168" fontId="31" fillId="26" borderId="0" xfId="44" applyNumberFormat="1" applyFont="1"/>
    <xf numFmtId="0" fontId="32" fillId="0" borderId="0" xfId="2" applyFont="1"/>
    <xf numFmtId="165" fontId="33" fillId="17" borderId="8" xfId="2" applyNumberFormat="1" applyFont="1" applyFill="1" applyBorder="1" applyAlignment="1">
      <alignment horizontal="center"/>
    </xf>
    <xf numFmtId="165" fontId="33" fillId="17" borderId="13" xfId="2" applyNumberFormat="1" applyFont="1" applyFill="1" applyBorder="1" applyAlignment="1">
      <alignment horizontal="center"/>
    </xf>
    <xf numFmtId="0" fontId="34" fillId="30" borderId="0" xfId="0" applyFont="1" applyFill="1" applyAlignment="1">
      <alignment horizontal="left" vertical="center" wrapText="1"/>
    </xf>
    <xf numFmtId="0" fontId="15" fillId="0" borderId="0" xfId="0" applyFont="1"/>
    <xf numFmtId="0" fontId="3" fillId="30" borderId="0" xfId="0" applyFont="1" applyFill="1" applyAlignment="1">
      <alignment horizontal="left" wrapText="1"/>
    </xf>
    <xf numFmtId="0" fontId="3" fillId="30" borderId="0" xfId="0" applyFont="1" applyFill="1" applyAlignment="1">
      <alignment horizontal="left" vertical="top"/>
    </xf>
    <xf numFmtId="0" fontId="3" fillId="30" borderId="0" xfId="0" applyFont="1" applyFill="1" applyAlignment="1">
      <alignment horizontal="left" vertical="top" wrapText="1"/>
    </xf>
    <xf numFmtId="0" fontId="0" fillId="0" borderId="0" xfId="0" applyAlignment="1">
      <alignment textRotation="90"/>
    </xf>
    <xf numFmtId="3" fontId="35" fillId="0" borderId="21" xfId="0" applyNumberFormat="1" applyFont="1" applyBorder="1" applyAlignment="1" applyProtection="1">
      <alignment horizontal="right"/>
    </xf>
    <xf numFmtId="169" fontId="35" fillId="29" borderId="21" xfId="0" applyNumberFormat="1" applyFont="1" applyFill="1" applyBorder="1" applyAlignment="1" applyProtection="1">
      <alignment horizontal="right"/>
    </xf>
    <xf numFmtId="3" fontId="29" fillId="0" borderId="34" xfId="0" applyNumberFormat="1" applyFont="1" applyBorder="1" applyAlignment="1" applyProtection="1">
      <alignment horizontal="right"/>
    </xf>
    <xf numFmtId="3" fontId="29" fillId="0" borderId="21" xfId="0" applyNumberFormat="1" applyFont="1" applyBorder="1" applyAlignment="1" applyProtection="1">
      <alignment horizontal="right"/>
    </xf>
    <xf numFmtId="0" fontId="37" fillId="0" borderId="32" xfId="0" quotePrefix="1" applyFont="1" applyBorder="1" applyAlignment="1" applyProtection="1">
      <alignment vertical="center"/>
    </xf>
    <xf numFmtId="169" fontId="37" fillId="29" borderId="21" xfId="0" applyNumberFormat="1" applyFont="1" applyFill="1" applyBorder="1" applyAlignment="1" applyProtection="1">
      <alignment horizontal="right"/>
    </xf>
    <xf numFmtId="3" fontId="37" fillId="0" borderId="34" xfId="0" applyNumberFormat="1" applyFont="1" applyBorder="1" applyAlignment="1" applyProtection="1">
      <alignment horizontal="right"/>
    </xf>
    <xf numFmtId="3" fontId="37" fillId="0" borderId="21" xfId="0" applyNumberFormat="1" applyFont="1" applyBorder="1" applyAlignment="1" applyProtection="1">
      <alignment horizontal="right"/>
    </xf>
    <xf numFmtId="3" fontId="35" fillId="0" borderId="43" xfId="0" applyNumberFormat="1" applyFont="1" applyBorder="1" applyAlignment="1" applyProtection="1"/>
    <xf numFmtId="3" fontId="35" fillId="0" borderId="21" xfId="0" applyNumberFormat="1" applyFont="1" applyBorder="1" applyAlignment="1" applyProtection="1"/>
    <xf numFmtId="3" fontId="35" fillId="0" borderId="32" xfId="0" applyNumberFormat="1" applyFont="1" applyBorder="1" applyAlignment="1" applyProtection="1"/>
    <xf numFmtId="169" fontId="35" fillId="29" borderId="32" xfId="0" applyNumberFormat="1" applyFont="1" applyFill="1" applyBorder="1" applyAlignment="1" applyProtection="1">
      <alignment horizontal="right"/>
    </xf>
    <xf numFmtId="3" fontId="35" fillId="0" borderId="34" xfId="0" applyNumberFormat="1" applyFont="1" applyBorder="1" applyAlignment="1" applyProtection="1"/>
    <xf numFmtId="3" fontId="35" fillId="0" borderId="44" xfId="0" applyNumberFormat="1" applyFont="1" applyBorder="1" applyAlignment="1" applyProtection="1"/>
    <xf numFmtId="3" fontId="38" fillId="0" borderId="45" xfId="0" applyNumberFormat="1" applyFont="1" applyBorder="1" applyAlignment="1" applyProtection="1"/>
    <xf numFmtId="3" fontId="38" fillId="0" borderId="46" xfId="0" applyNumberFormat="1" applyFont="1" applyBorder="1" applyAlignment="1" applyProtection="1"/>
    <xf numFmtId="3" fontId="38" fillId="0" borderId="47" xfId="0" applyNumberFormat="1" applyFont="1" applyBorder="1" applyAlignment="1" applyProtection="1"/>
    <xf numFmtId="169" fontId="38" fillId="29" borderId="47" xfId="0" applyNumberFormat="1" applyFont="1" applyFill="1" applyBorder="1" applyAlignment="1" applyProtection="1">
      <alignment horizontal="right"/>
    </xf>
    <xf numFmtId="169" fontId="38" fillId="29" borderId="46" xfId="0" applyNumberFormat="1" applyFont="1" applyFill="1" applyBorder="1" applyAlignment="1" applyProtection="1">
      <alignment horizontal="right"/>
    </xf>
    <xf numFmtId="3" fontId="38" fillId="0" borderId="48" xfId="0" applyNumberFormat="1" applyFont="1" applyBorder="1" applyAlignment="1" applyProtection="1"/>
    <xf numFmtId="3" fontId="38" fillId="0" borderId="49" xfId="0" applyNumberFormat="1" applyFont="1" applyBorder="1" applyAlignment="1" applyProtection="1"/>
    <xf numFmtId="3" fontId="35" fillId="0" borderId="44" xfId="0" applyNumberFormat="1" applyFont="1" applyBorder="1" applyAlignment="1" applyProtection="1">
      <alignment horizontal="right"/>
    </xf>
    <xf numFmtId="3" fontId="38" fillId="0" borderId="46" xfId="0" applyNumberFormat="1" applyFont="1" applyBorder="1" applyAlignment="1" applyProtection="1">
      <alignment horizontal="right"/>
    </xf>
    <xf numFmtId="3" fontId="38" fillId="0" borderId="49" xfId="0" applyNumberFormat="1" applyFont="1" applyBorder="1" applyAlignment="1" applyProtection="1">
      <alignment horizontal="right"/>
    </xf>
    <xf numFmtId="0" fontId="30" fillId="27" borderId="29" xfId="0" quotePrefix="1" applyFont="1" applyFill="1" applyBorder="1" applyAlignment="1" applyProtection="1">
      <alignment textRotation="90"/>
    </xf>
    <xf numFmtId="0" fontId="35" fillId="0" borderId="41" xfId="0" quotePrefix="1" applyFont="1" applyBorder="1" applyAlignment="1" applyProtection="1">
      <alignment horizontal="right" textRotation="90"/>
    </xf>
    <xf numFmtId="0" fontId="35" fillId="0" borderId="31" xfId="0" quotePrefix="1" applyFont="1" applyBorder="1" applyAlignment="1" applyProtection="1">
      <alignment horizontal="right" textRotation="90"/>
    </xf>
    <xf numFmtId="0" fontId="35" fillId="0" borderId="35" xfId="0" quotePrefix="1" applyFont="1" applyBorder="1" applyAlignment="1" applyProtection="1">
      <alignment horizontal="right" textRotation="90"/>
    </xf>
    <xf numFmtId="169" fontId="35" fillId="29" borderId="35" xfId="0" quotePrefix="1" applyNumberFormat="1" applyFont="1" applyFill="1" applyBorder="1" applyAlignment="1" applyProtection="1">
      <alignment horizontal="right" textRotation="90"/>
    </xf>
    <xf numFmtId="169" fontId="35" fillId="29" borderId="31" xfId="0" quotePrefix="1" applyNumberFormat="1" applyFont="1" applyFill="1" applyBorder="1" applyAlignment="1" applyProtection="1">
      <alignment horizontal="right" textRotation="90"/>
    </xf>
    <xf numFmtId="0" fontId="35" fillId="0" borderId="30" xfId="0" quotePrefix="1" applyFont="1" applyBorder="1" applyAlignment="1" applyProtection="1">
      <alignment horizontal="right" textRotation="90"/>
    </xf>
    <xf numFmtId="0" fontId="35" fillId="0" borderId="42" xfId="0" quotePrefix="1" applyFont="1" applyBorder="1" applyAlignment="1" applyProtection="1">
      <alignment horizontal="right" textRotation="90"/>
    </xf>
    <xf numFmtId="0" fontId="29" fillId="0" borderId="30" xfId="0" quotePrefix="1" applyFont="1" applyBorder="1" applyAlignment="1" applyProtection="1">
      <alignment horizontal="right" textRotation="90"/>
    </xf>
    <xf numFmtId="0" fontId="29" fillId="0" borderId="31" xfId="0" quotePrefix="1" applyFont="1" applyBorder="1" applyAlignment="1" applyProtection="1">
      <alignment horizontal="right" textRotation="90"/>
    </xf>
    <xf numFmtId="0" fontId="29" fillId="0" borderId="35" xfId="0" quotePrefix="1" applyFont="1" applyBorder="1" applyAlignment="1" applyProtection="1">
      <alignment horizontal="right" textRotation="90"/>
    </xf>
    <xf numFmtId="169" fontId="29" fillId="29" borderId="35" xfId="0" quotePrefix="1" applyNumberFormat="1" applyFont="1" applyFill="1" applyBorder="1" applyAlignment="1" applyProtection="1">
      <alignment horizontal="right" textRotation="90"/>
    </xf>
    <xf numFmtId="169" fontId="29" fillId="29" borderId="31" xfId="0" quotePrefix="1" applyNumberFormat="1" applyFont="1" applyFill="1" applyBorder="1" applyAlignment="1" applyProtection="1">
      <alignment horizontal="right" textRotation="90"/>
    </xf>
    <xf numFmtId="169" fontId="38" fillId="28" borderId="46" xfId="0" applyNumberFormat="1" applyFont="1" applyFill="1" applyBorder="1" applyAlignment="1" applyProtection="1">
      <alignment horizontal="right"/>
    </xf>
    <xf numFmtId="169" fontId="38" fillId="31" borderId="46" xfId="0" applyNumberFormat="1" applyFont="1" applyFill="1" applyBorder="1" applyAlignment="1" applyProtection="1">
      <alignment horizontal="right"/>
    </xf>
    <xf numFmtId="169" fontId="38" fillId="32" borderId="46" xfId="0" applyNumberFormat="1" applyFont="1" applyFill="1" applyBorder="1" applyAlignment="1" applyProtection="1">
      <alignment horizontal="right"/>
    </xf>
    <xf numFmtId="169" fontId="38" fillId="33" borderId="46" xfId="0" applyNumberFormat="1" applyFont="1" applyFill="1" applyBorder="1" applyAlignment="1" applyProtection="1">
      <alignment horizontal="right"/>
    </xf>
    <xf numFmtId="169" fontId="38" fillId="34" borderId="46" xfId="0" applyNumberFormat="1" applyFont="1" applyFill="1" applyBorder="1" applyAlignment="1" applyProtection="1">
      <alignment horizontal="right"/>
    </xf>
    <xf numFmtId="0" fontId="35" fillId="0" borderId="41" xfId="0" quotePrefix="1" applyFont="1" applyFill="1" applyBorder="1" applyAlignment="1" applyProtection="1">
      <alignment horizontal="right" textRotation="90"/>
    </xf>
    <xf numFmtId="0" fontId="35" fillId="0" borderId="31" xfId="0" quotePrefix="1" applyFont="1" applyFill="1" applyBorder="1" applyAlignment="1" applyProtection="1">
      <alignment horizontal="right" textRotation="90"/>
    </xf>
    <xf numFmtId="0" fontId="35" fillId="0" borderId="35" xfId="0" quotePrefix="1" applyFont="1" applyFill="1" applyBorder="1" applyAlignment="1" applyProtection="1">
      <alignment horizontal="right" textRotation="90"/>
    </xf>
    <xf numFmtId="169" fontId="35" fillId="0" borderId="35" xfId="0" quotePrefix="1" applyNumberFormat="1" applyFont="1" applyFill="1" applyBorder="1" applyAlignment="1" applyProtection="1">
      <alignment horizontal="right" textRotation="90"/>
    </xf>
    <xf numFmtId="169" fontId="35" fillId="0" borderId="31" xfId="0" quotePrefix="1" applyNumberFormat="1" applyFont="1" applyFill="1" applyBorder="1" applyAlignment="1" applyProtection="1">
      <alignment horizontal="right" textRotation="90"/>
    </xf>
    <xf numFmtId="0" fontId="35" fillId="0" borderId="30" xfId="0" quotePrefix="1" applyFont="1" applyFill="1" applyBorder="1" applyAlignment="1" applyProtection="1">
      <alignment horizontal="right" textRotation="90"/>
    </xf>
    <xf numFmtId="3" fontId="35" fillId="0" borderId="43" xfId="0" applyNumberFormat="1" applyFont="1" applyFill="1" applyBorder="1" applyAlignment="1" applyProtection="1">
      <alignment horizontal="right"/>
    </xf>
    <xf numFmtId="3" fontId="35" fillId="0" borderId="21" xfId="0" applyNumberFormat="1" applyFont="1" applyFill="1" applyBorder="1" applyAlignment="1" applyProtection="1">
      <alignment horizontal="right"/>
    </xf>
    <xf numFmtId="169" fontId="35" fillId="0" borderId="21" xfId="0" applyNumberFormat="1" applyFont="1" applyFill="1" applyBorder="1" applyAlignment="1" applyProtection="1">
      <alignment horizontal="right"/>
    </xf>
    <xf numFmtId="3" fontId="38" fillId="0" borderId="45" xfId="0" applyNumberFormat="1" applyFont="1" applyFill="1" applyBorder="1" applyAlignment="1" applyProtection="1">
      <alignment horizontal="right"/>
    </xf>
    <xf numFmtId="3" fontId="38" fillId="0" borderId="46" xfId="0" applyNumberFormat="1" applyFont="1" applyFill="1" applyBorder="1" applyAlignment="1" applyProtection="1">
      <alignment horizontal="right"/>
    </xf>
    <xf numFmtId="169" fontId="38" fillId="0" borderId="46" xfId="0" applyNumberFormat="1" applyFont="1" applyFill="1" applyBorder="1" applyAlignment="1" applyProtection="1">
      <alignment horizontal="right"/>
    </xf>
    <xf numFmtId="0" fontId="30" fillId="27" borderId="29" xfId="0" quotePrefix="1" applyFont="1" applyFill="1" applyBorder="1" applyAlignment="1" applyProtection="1"/>
    <xf numFmtId="0" fontId="30" fillId="27" borderId="27" xfId="0" quotePrefix="1" applyFont="1" applyFill="1" applyBorder="1" applyAlignment="1" applyProtection="1"/>
    <xf numFmtId="0" fontId="30" fillId="27" borderId="50" xfId="0" quotePrefix="1" applyFont="1" applyFill="1" applyBorder="1" applyAlignment="1" applyProtection="1"/>
    <xf numFmtId="0" fontId="29" fillId="0" borderId="35" xfId="0" quotePrefix="1" applyFont="1" applyBorder="1" applyAlignment="1" applyProtection="1">
      <alignment horizontal="right"/>
    </xf>
    <xf numFmtId="169" fontId="29" fillId="29" borderId="35" xfId="0" quotePrefix="1" applyNumberFormat="1" applyFont="1" applyFill="1" applyBorder="1" applyAlignment="1" applyProtection="1">
      <alignment horizontal="right"/>
    </xf>
    <xf numFmtId="169" fontId="29" fillId="29" borderId="31" xfId="0" quotePrefix="1" applyNumberFormat="1" applyFont="1" applyFill="1" applyBorder="1" applyAlignment="1" applyProtection="1">
      <alignment horizontal="right"/>
    </xf>
    <xf numFmtId="0" fontId="29" fillId="35" borderId="31" xfId="0" quotePrefix="1" applyFont="1" applyFill="1" applyBorder="1" applyAlignment="1" applyProtection="1">
      <alignment horizontal="right"/>
    </xf>
    <xf numFmtId="0" fontId="29" fillId="35" borderId="35" xfId="0" quotePrefix="1" applyFont="1" applyFill="1" applyBorder="1" applyAlignment="1" applyProtection="1">
      <alignment horizontal="right"/>
    </xf>
    <xf numFmtId="169" fontId="29" fillId="35" borderId="35" xfId="0" quotePrefix="1" applyNumberFormat="1" applyFont="1" applyFill="1" applyBorder="1" applyAlignment="1" applyProtection="1">
      <alignment horizontal="right"/>
    </xf>
    <xf numFmtId="169" fontId="29" fillId="35" borderId="31" xfId="0" quotePrefix="1" applyNumberFormat="1" applyFont="1" applyFill="1" applyBorder="1" applyAlignment="1" applyProtection="1">
      <alignment horizontal="right"/>
    </xf>
    <xf numFmtId="0" fontId="29" fillId="35" borderId="30" xfId="0" quotePrefix="1" applyFont="1" applyFill="1" applyBorder="1" applyAlignment="1" applyProtection="1">
      <alignment horizontal="right"/>
    </xf>
    <xf numFmtId="169" fontId="29" fillId="29" borderId="32" xfId="0" applyNumberFormat="1" applyFont="1" applyFill="1" applyBorder="1" applyAlignment="1" applyProtection="1">
      <alignment horizontal="right"/>
    </xf>
    <xf numFmtId="3" fontId="29" fillId="0" borderId="34" xfId="0" applyNumberFormat="1" applyFont="1" applyBorder="1" applyAlignment="1" applyProtection="1"/>
    <xf numFmtId="3" fontId="29" fillId="35" borderId="21" xfId="0" applyNumberFormat="1" applyFont="1" applyFill="1" applyBorder="1" applyAlignment="1" applyProtection="1">
      <alignment horizontal="right"/>
    </xf>
    <xf numFmtId="169" fontId="29" fillId="35" borderId="21" xfId="0" applyNumberFormat="1" applyFont="1" applyFill="1" applyBorder="1" applyAlignment="1" applyProtection="1">
      <alignment horizontal="right"/>
    </xf>
    <xf numFmtId="0" fontId="0" fillId="35" borderId="0" xfId="0" applyFill="1"/>
    <xf numFmtId="165" fontId="0" fillId="35" borderId="0" xfId="0" applyNumberFormat="1" applyFill="1"/>
    <xf numFmtId="3" fontId="29" fillId="37" borderId="21" xfId="0" applyNumberFormat="1" applyFont="1" applyFill="1" applyBorder="1" applyAlignment="1" applyProtection="1"/>
    <xf numFmtId="168" fontId="29" fillId="37" borderId="21" xfId="0" applyNumberFormat="1" applyFont="1" applyFill="1" applyBorder="1" applyAlignment="1" applyProtection="1"/>
    <xf numFmtId="0" fontId="22" fillId="0" borderId="0" xfId="2" applyFont="1" applyBorder="1" applyAlignment="1">
      <alignment wrapText="1"/>
    </xf>
    <xf numFmtId="0" fontId="26" fillId="0" borderId="52" xfId="2" applyFont="1" applyBorder="1"/>
    <xf numFmtId="0" fontId="22" fillId="0" borderId="0" xfId="2" applyFont="1" applyAlignment="1">
      <alignment wrapText="1"/>
    </xf>
    <xf numFmtId="0" fontId="5" fillId="17" borderId="11" xfId="2" applyFont="1" applyFill="1" applyBorder="1" applyAlignment="1">
      <alignment horizontal="center" wrapText="1"/>
    </xf>
    <xf numFmtId="0" fontId="0" fillId="0" borderId="25" xfId="0" applyBorder="1" applyAlignment="1">
      <alignment horizontal="right"/>
    </xf>
    <xf numFmtId="0" fontId="34" fillId="30" borderId="0" xfId="0" applyFont="1" applyFill="1" applyAlignment="1">
      <alignment horizontal="left" vertical="center" wrapText="1"/>
    </xf>
    <xf numFmtId="0" fontId="3" fillId="30" borderId="0" xfId="0" applyFont="1" applyFill="1" applyAlignment="1">
      <alignment horizontal="left" wrapText="1"/>
    </xf>
    <xf numFmtId="0" fontId="3" fillId="30" borderId="0" xfId="0" applyFont="1" applyFill="1" applyAlignment="1">
      <alignment horizontal="left" vertical="top" wrapText="1"/>
    </xf>
    <xf numFmtId="169" fontId="29" fillId="38" borderId="32" xfId="0" applyNumberFormat="1" applyFont="1" applyFill="1" applyBorder="1" applyAlignment="1" applyProtection="1">
      <alignment horizontal="right"/>
    </xf>
    <xf numFmtId="0" fontId="29" fillId="38" borderId="31" xfId="0" quotePrefix="1" applyFont="1" applyFill="1" applyBorder="1" applyAlignment="1" applyProtection="1">
      <alignment horizontal="right"/>
    </xf>
    <xf numFmtId="0" fontId="29" fillId="38" borderId="35" xfId="0" quotePrefix="1" applyFont="1" applyFill="1" applyBorder="1" applyAlignment="1" applyProtection="1">
      <alignment horizontal="right"/>
    </xf>
    <xf numFmtId="169" fontId="29" fillId="38" borderId="35" xfId="0" quotePrefix="1" applyNumberFormat="1" applyFont="1" applyFill="1" applyBorder="1" applyAlignment="1" applyProtection="1">
      <alignment horizontal="right"/>
    </xf>
    <xf numFmtId="169" fontId="29" fillId="38" borderId="31" xfId="0" quotePrefix="1" applyNumberFormat="1" applyFont="1" applyFill="1" applyBorder="1" applyAlignment="1" applyProtection="1">
      <alignment horizontal="right"/>
    </xf>
    <xf numFmtId="0" fontId="29" fillId="38" borderId="30" xfId="0" quotePrefix="1" applyFont="1" applyFill="1" applyBorder="1" applyAlignment="1" applyProtection="1">
      <alignment horizontal="right"/>
    </xf>
    <xf numFmtId="3" fontId="29" fillId="38" borderId="21" xfId="0" applyNumberFormat="1" applyFont="1" applyFill="1" applyBorder="1" applyAlignment="1" applyProtection="1"/>
    <xf numFmtId="3" fontId="29" fillId="38" borderId="32" xfId="0" applyNumberFormat="1" applyFont="1" applyFill="1" applyBorder="1" applyAlignment="1" applyProtection="1"/>
    <xf numFmtId="169" fontId="29" fillId="38" borderId="21" xfId="0" applyNumberFormat="1" applyFont="1" applyFill="1" applyBorder="1" applyAlignment="1" applyProtection="1">
      <alignment horizontal="right"/>
    </xf>
    <xf numFmtId="3" fontId="29" fillId="38" borderId="34" xfId="0" applyNumberFormat="1" applyFont="1" applyFill="1" applyBorder="1" applyAlignment="1" applyProtection="1"/>
    <xf numFmtId="0" fontId="0" fillId="38" borderId="0" xfId="0" applyFill="1"/>
    <xf numFmtId="165" fontId="0" fillId="38" borderId="0" xfId="0" applyNumberFormat="1" applyFill="1"/>
    <xf numFmtId="2" fontId="27" fillId="0" borderId="0" xfId="2" applyNumberFormat="1" applyFont="1"/>
    <xf numFmtId="2" fontId="27" fillId="28" borderId="0" xfId="2" applyNumberFormat="1" applyFont="1" applyFill="1"/>
    <xf numFmtId="165" fontId="8" fillId="0" borderId="3" xfId="2" applyNumberFormat="1" applyFont="1" applyFill="1" applyBorder="1" applyAlignment="1">
      <alignment horizontal="center"/>
    </xf>
    <xf numFmtId="165" fontId="8" fillId="0" borderId="9" xfId="2" applyNumberFormat="1" applyFont="1" applyFill="1" applyBorder="1" applyAlignment="1">
      <alignment horizontal="center"/>
    </xf>
    <xf numFmtId="165" fontId="8" fillId="0" borderId="11" xfId="2" applyNumberFormat="1" applyFont="1" applyFill="1" applyBorder="1" applyAlignment="1">
      <alignment horizontal="center"/>
    </xf>
    <xf numFmtId="165" fontId="8" fillId="0" borderId="5" xfId="2" applyNumberFormat="1" applyFont="1" applyFill="1" applyBorder="1" applyAlignment="1">
      <alignment horizontal="center"/>
    </xf>
    <xf numFmtId="0" fontId="29" fillId="0" borderId="41" xfId="0" quotePrefix="1" applyFont="1" applyBorder="1" applyAlignment="1" applyProtection="1">
      <alignment horizontal="right"/>
    </xf>
    <xf numFmtId="0" fontId="29" fillId="0" borderId="42" xfId="0" quotePrefix="1" applyFont="1" applyBorder="1" applyAlignment="1" applyProtection="1">
      <alignment horizontal="right"/>
    </xf>
    <xf numFmtId="3" fontId="29" fillId="0" borderId="43" xfId="0" applyNumberFormat="1" applyFont="1" applyBorder="1" applyAlignment="1" applyProtection="1"/>
    <xf numFmtId="3" fontId="29" fillId="0" borderId="44" xfId="0" applyNumberFormat="1" applyFont="1" applyBorder="1" applyAlignment="1" applyProtection="1"/>
    <xf numFmtId="0" fontId="0" fillId="0" borderId="54" xfId="0" applyBorder="1"/>
    <xf numFmtId="0" fontId="0" fillId="0" borderId="55" xfId="0" applyBorder="1"/>
    <xf numFmtId="0" fontId="0" fillId="0" borderId="56" xfId="0" applyBorder="1"/>
    <xf numFmtId="0" fontId="0" fillId="28" borderId="55" xfId="0" applyFill="1" applyBorder="1"/>
    <xf numFmtId="165" fontId="8" fillId="0" borderId="7" xfId="2" applyNumberFormat="1" applyFont="1" applyFill="1" applyBorder="1" applyAlignment="1">
      <alignment horizontal="center"/>
    </xf>
    <xf numFmtId="165" fontId="17" fillId="0" borderId="7" xfId="2" applyNumberFormat="1" applyFont="1" applyFill="1" applyBorder="1" applyAlignment="1">
      <alignment horizontal="center"/>
    </xf>
    <xf numFmtId="168" fontId="42" fillId="17" borderId="0" xfId="44" applyNumberFormat="1" applyFont="1" applyFill="1"/>
    <xf numFmtId="165" fontId="8" fillId="28" borderId="8" xfId="2" applyNumberFormat="1" applyFont="1" applyFill="1" applyBorder="1" applyAlignment="1">
      <alignment horizontal="center"/>
    </xf>
    <xf numFmtId="165" fontId="8" fillId="28" borderId="13" xfId="2" applyNumberFormat="1" applyFont="1" applyFill="1" applyBorder="1" applyAlignment="1">
      <alignment horizontal="center"/>
    </xf>
    <xf numFmtId="0" fontId="29" fillId="39" borderId="31" xfId="0" quotePrefix="1" applyFont="1" applyFill="1" applyBorder="1" applyAlignment="1" applyProtection="1">
      <alignment horizontal="right"/>
    </xf>
    <xf numFmtId="168" fontId="29" fillId="39" borderId="21" xfId="0" applyNumberFormat="1" applyFont="1" applyFill="1" applyBorder="1" applyAlignment="1" applyProtection="1"/>
    <xf numFmtId="49" fontId="15" fillId="0" borderId="0" xfId="0" applyNumberFormat="1" applyFont="1"/>
    <xf numFmtId="165" fontId="12" fillId="0" borderId="6" xfId="2" applyNumberFormat="1" applyFont="1" applyFill="1" applyBorder="1" applyAlignment="1">
      <alignment horizontal="center"/>
    </xf>
    <xf numFmtId="165" fontId="12" fillId="0" borderId="14" xfId="2" applyNumberFormat="1" applyFont="1" applyFill="1" applyBorder="1" applyAlignment="1">
      <alignment horizontal="center"/>
    </xf>
    <xf numFmtId="0" fontId="26" fillId="0" borderId="0" xfId="2" applyFont="1" applyBorder="1"/>
    <xf numFmtId="0" fontId="0" fillId="28" borderId="0" xfId="0" applyFill="1"/>
    <xf numFmtId="0" fontId="5" fillId="17" borderId="0" xfId="2" applyFont="1" applyFill="1" applyBorder="1" applyAlignment="1">
      <alignment horizontal="center" wrapText="1"/>
    </xf>
    <xf numFmtId="165" fontId="18" fillId="40" borderId="6" xfId="2" applyNumberFormat="1" applyFont="1" applyFill="1" applyBorder="1" applyAlignment="1">
      <alignment horizontal="center"/>
    </xf>
    <xf numFmtId="0" fontId="22" fillId="0" borderId="0" xfId="2" applyFont="1" applyAlignment="1">
      <alignment wrapText="1"/>
    </xf>
    <xf numFmtId="0" fontId="5" fillId="17" borderId="11" xfId="2" applyFont="1" applyFill="1" applyBorder="1" applyAlignment="1">
      <alignment horizontal="center" wrapText="1"/>
    </xf>
    <xf numFmtId="0" fontId="29" fillId="38" borderId="35" xfId="0" quotePrefix="1" applyFont="1" applyFill="1" applyBorder="1" applyAlignment="1" applyProtection="1">
      <alignment horizontal="right"/>
    </xf>
    <xf numFmtId="0" fontId="0" fillId="0" borderId="25" xfId="0" applyBorder="1" applyAlignment="1">
      <alignment horizontal="right"/>
    </xf>
    <xf numFmtId="0" fontId="0" fillId="0" borderId="0" xfId="0" applyFill="1"/>
    <xf numFmtId="0" fontId="7" fillId="41" borderId="14" xfId="0" applyFont="1" applyFill="1" applyBorder="1" applyAlignment="1">
      <alignment horizontal="center" vertical="center" wrapText="1"/>
    </xf>
    <xf numFmtId="0" fontId="7" fillId="41" borderId="62" xfId="0" applyFont="1" applyFill="1" applyBorder="1" applyAlignment="1">
      <alignment horizontal="center" vertical="center" wrapText="1"/>
    </xf>
    <xf numFmtId="0" fontId="7" fillId="41" borderId="63" xfId="0" applyFont="1" applyFill="1" applyBorder="1" applyAlignment="1">
      <alignment horizontal="center" vertical="center" wrapText="1"/>
    </xf>
    <xf numFmtId="0" fontId="24" fillId="0" borderId="66" xfId="2" applyFont="1" applyBorder="1"/>
    <xf numFmtId="0" fontId="4" fillId="0" borderId="71" xfId="2" applyFont="1" applyFill="1" applyBorder="1"/>
    <xf numFmtId="165" fontId="12" fillId="0" borderId="72" xfId="2" applyNumberFormat="1" applyFont="1" applyFill="1" applyBorder="1" applyAlignment="1">
      <alignment horizontal="center"/>
    </xf>
    <xf numFmtId="0" fontId="13" fillId="0" borderId="71" xfId="2" applyFont="1" applyFill="1" applyBorder="1"/>
    <xf numFmtId="0" fontId="13" fillId="0" borderId="73" xfId="2" applyFont="1" applyFill="1" applyBorder="1"/>
    <xf numFmtId="165" fontId="12" fillId="0" borderId="65" xfId="2" applyNumberFormat="1" applyFont="1" applyFill="1" applyBorder="1" applyAlignment="1">
      <alignment horizontal="center"/>
    </xf>
    <xf numFmtId="165" fontId="12" fillId="0" borderId="74" xfId="2" applyNumberFormat="1" applyFont="1" applyFill="1" applyBorder="1" applyAlignment="1">
      <alignment horizontal="center"/>
    </xf>
    <xf numFmtId="0" fontId="16" fillId="17" borderId="66" xfId="2" applyFont="1" applyFill="1" applyBorder="1"/>
    <xf numFmtId="0" fontId="16" fillId="17" borderId="73" xfId="2" applyFont="1" applyFill="1" applyBorder="1"/>
    <xf numFmtId="165" fontId="8" fillId="0" borderId="0" xfId="2" applyNumberFormat="1" applyFont="1" applyFill="1" applyBorder="1" applyAlignment="1">
      <alignment horizontal="center"/>
    </xf>
    <xf numFmtId="0" fontId="20" fillId="0" borderId="0" xfId="2" applyFont="1" applyFill="1" applyBorder="1" applyAlignment="1">
      <alignment horizontal="center"/>
    </xf>
    <xf numFmtId="0" fontId="18" fillId="0" borderId="0" xfId="2" applyFont="1" applyFill="1" applyBorder="1" applyAlignment="1">
      <alignment horizontal="center" wrapText="1"/>
    </xf>
    <xf numFmtId="0" fontId="5" fillId="0" borderId="0" xfId="2" applyFont="1" applyFill="1" applyBorder="1" applyAlignment="1">
      <alignment horizontal="center" wrapText="1"/>
    </xf>
    <xf numFmtId="165" fontId="17" fillId="0" borderId="0" xfId="2" applyNumberFormat="1" applyFont="1" applyFill="1" applyBorder="1" applyAlignment="1">
      <alignment horizontal="center"/>
    </xf>
    <xf numFmtId="0" fontId="0" fillId="0" borderId="0" xfId="0" applyFill="1" applyAlignment="1"/>
    <xf numFmtId="0" fontId="18" fillId="0" borderId="0" xfId="2" applyFont="1" applyFill="1" applyBorder="1" applyAlignment="1">
      <alignment horizontal="left"/>
    </xf>
    <xf numFmtId="0" fontId="8" fillId="0" borderId="0" xfId="2" applyFont="1" applyFill="1" applyBorder="1" applyAlignment="1">
      <alignment horizontal="left"/>
    </xf>
    <xf numFmtId="0" fontId="0" fillId="0" borderId="0" xfId="0" applyFill="1" applyBorder="1" applyAlignment="1">
      <alignment wrapText="1"/>
    </xf>
    <xf numFmtId="0" fontId="22" fillId="0" borderId="0" xfId="2" applyFont="1" applyFill="1" applyBorder="1" applyAlignment="1">
      <alignment wrapText="1"/>
    </xf>
    <xf numFmtId="169" fontId="8" fillId="0" borderId="6" xfId="45" applyNumberFormat="1" applyFont="1" applyFill="1" applyBorder="1" applyAlignment="1">
      <alignment horizontal="center"/>
    </xf>
    <xf numFmtId="169" fontId="8" fillId="0" borderId="65" xfId="45" applyNumberFormat="1" applyFont="1" applyFill="1" applyBorder="1" applyAlignment="1">
      <alignment horizontal="center"/>
    </xf>
    <xf numFmtId="169" fontId="8" fillId="17" borderId="75" xfId="45" applyNumberFormat="1" applyFont="1" applyFill="1" applyBorder="1" applyAlignment="1">
      <alignment horizontal="center"/>
    </xf>
    <xf numFmtId="169" fontId="8" fillId="0" borderId="9" xfId="45" applyNumberFormat="1" applyFont="1" applyFill="1" applyBorder="1" applyAlignment="1">
      <alignment horizontal="center"/>
    </xf>
    <xf numFmtId="165" fontId="12" fillId="17" borderId="75" xfId="2" applyNumberFormat="1" applyFont="1" applyFill="1" applyBorder="1" applyAlignment="1">
      <alignment horizontal="center"/>
    </xf>
    <xf numFmtId="165" fontId="12" fillId="17" borderId="76" xfId="2" applyNumberFormat="1" applyFont="1" applyFill="1" applyBorder="1" applyAlignment="1">
      <alignment horizontal="center"/>
    </xf>
    <xf numFmtId="169" fontId="8" fillId="0" borderId="60" xfId="45" applyNumberFormat="1" applyFont="1" applyFill="1" applyBorder="1" applyAlignment="1">
      <alignment horizontal="center"/>
    </xf>
    <xf numFmtId="169" fontId="8" fillId="17" borderId="66" xfId="45" applyNumberFormat="1" applyFont="1" applyFill="1" applyBorder="1" applyAlignment="1">
      <alignment horizontal="center"/>
    </xf>
    <xf numFmtId="169" fontId="8" fillId="17" borderId="65" xfId="45" applyNumberFormat="1" applyFont="1" applyFill="1" applyBorder="1" applyAlignment="1">
      <alignment horizontal="center"/>
    </xf>
    <xf numFmtId="169" fontId="8" fillId="17" borderId="73" xfId="45" applyNumberFormat="1" applyFont="1" applyFill="1" applyBorder="1" applyAlignment="1">
      <alignment horizontal="center"/>
    </xf>
    <xf numFmtId="165" fontId="12" fillId="0" borderId="6" xfId="2" applyNumberFormat="1" applyFont="1" applyFill="1" applyBorder="1" applyAlignment="1">
      <alignment horizontal="center" wrapText="1"/>
    </xf>
    <xf numFmtId="165" fontId="12" fillId="0" borderId="65" xfId="2" applyNumberFormat="1" applyFont="1" applyFill="1" applyBorder="1" applyAlignment="1">
      <alignment horizontal="center" wrapText="1"/>
    </xf>
    <xf numFmtId="165" fontId="12" fillId="17" borderId="65" xfId="2" applyNumberFormat="1" applyFont="1" applyFill="1" applyBorder="1" applyAlignment="1">
      <alignment horizontal="center" wrapText="1"/>
    </xf>
    <xf numFmtId="165" fontId="12" fillId="0" borderId="61" xfId="2" applyNumberFormat="1" applyFont="1" applyFill="1" applyBorder="1" applyAlignment="1">
      <alignment horizontal="center" wrapText="1"/>
    </xf>
    <xf numFmtId="165" fontId="12" fillId="0" borderId="72" xfId="2" applyNumberFormat="1" applyFont="1" applyFill="1" applyBorder="1" applyAlignment="1">
      <alignment horizontal="center" wrapText="1"/>
    </xf>
    <xf numFmtId="165" fontId="12" fillId="17" borderId="74" xfId="2" applyNumberFormat="1" applyFont="1" applyFill="1" applyBorder="1" applyAlignment="1">
      <alignment horizontal="center" wrapText="1"/>
    </xf>
    <xf numFmtId="169" fontId="8" fillId="0" borderId="64" xfId="45" applyNumberFormat="1" applyFont="1" applyFill="1" applyBorder="1" applyAlignment="1">
      <alignment horizontal="center"/>
    </xf>
    <xf numFmtId="169" fontId="18" fillId="42" borderId="60" xfId="45" applyNumberFormat="1" applyFont="1" applyFill="1" applyBorder="1" applyAlignment="1">
      <alignment horizontal="center"/>
    </xf>
    <xf numFmtId="169" fontId="18" fillId="42" borderId="6" xfId="45" applyNumberFormat="1" applyFont="1" applyFill="1" applyBorder="1" applyAlignment="1">
      <alignment horizontal="center"/>
    </xf>
    <xf numFmtId="169" fontId="18" fillId="42" borderId="65" xfId="45" applyNumberFormat="1" applyFont="1" applyFill="1" applyBorder="1" applyAlignment="1">
      <alignment horizontal="center"/>
    </xf>
    <xf numFmtId="166" fontId="18" fillId="42" borderId="60" xfId="1" applyNumberFormat="1" applyFont="1" applyFill="1" applyBorder="1" applyAlignment="1">
      <alignment horizontal="center"/>
    </xf>
    <xf numFmtId="166" fontId="8" fillId="17" borderId="66" xfId="1" applyNumberFormat="1" applyFont="1" applyFill="1" applyBorder="1" applyAlignment="1">
      <alignment horizontal="center"/>
    </xf>
    <xf numFmtId="166" fontId="12" fillId="0" borderId="6" xfId="1" applyNumberFormat="1" applyFont="1" applyFill="1" applyBorder="1" applyAlignment="1">
      <alignment horizontal="center"/>
    </xf>
    <xf numFmtId="166" fontId="12" fillId="0" borderId="72" xfId="1" applyNumberFormat="1" applyFont="1" applyFill="1" applyBorder="1" applyAlignment="1">
      <alignment horizontal="center"/>
    </xf>
    <xf numFmtId="166" fontId="12" fillId="0" borderId="6" xfId="1" applyNumberFormat="1" applyFont="1" applyFill="1" applyBorder="1" applyAlignment="1">
      <alignment horizontal="center" wrapText="1"/>
    </xf>
    <xf numFmtId="166" fontId="12" fillId="0" borderId="61" xfId="1" applyNumberFormat="1" applyFont="1" applyFill="1" applyBorder="1" applyAlignment="1">
      <alignment horizontal="center" wrapText="1"/>
    </xf>
    <xf numFmtId="166" fontId="12" fillId="0" borderId="72" xfId="1" applyNumberFormat="1" applyFont="1" applyFill="1" applyBorder="1" applyAlignment="1">
      <alignment horizontal="center" wrapText="1"/>
    </xf>
    <xf numFmtId="166" fontId="12" fillId="0" borderId="65" xfId="1" applyNumberFormat="1" applyFont="1" applyFill="1" applyBorder="1" applyAlignment="1">
      <alignment horizontal="center"/>
    </xf>
    <xf numFmtId="166" fontId="12" fillId="0" borderId="74" xfId="1" applyNumberFormat="1" applyFont="1" applyFill="1" applyBorder="1" applyAlignment="1">
      <alignment horizontal="center"/>
    </xf>
    <xf numFmtId="166" fontId="8" fillId="0" borderId="64" xfId="1" applyNumberFormat="1" applyFont="1" applyFill="1" applyBorder="1" applyAlignment="1">
      <alignment horizontal="center"/>
    </xf>
    <xf numFmtId="166" fontId="12" fillId="0" borderId="65" xfId="1" applyNumberFormat="1" applyFont="1" applyFill="1" applyBorder="1" applyAlignment="1">
      <alignment horizontal="center" wrapText="1"/>
    </xf>
    <xf numFmtId="166" fontId="12" fillId="17" borderId="75" xfId="1" applyNumberFormat="1" applyFont="1" applyFill="1" applyBorder="1" applyAlignment="1">
      <alignment horizontal="center"/>
    </xf>
    <xf numFmtId="166" fontId="12" fillId="17" borderId="76" xfId="1" applyNumberFormat="1" applyFont="1" applyFill="1" applyBorder="1" applyAlignment="1">
      <alignment horizontal="center"/>
    </xf>
    <xf numFmtId="166" fontId="46" fillId="17" borderId="75" xfId="1" applyNumberFormat="1" applyFont="1" applyFill="1" applyBorder="1" applyAlignment="1">
      <alignment horizontal="center" wrapText="1"/>
    </xf>
    <xf numFmtId="166" fontId="46" fillId="17" borderId="76" xfId="1" applyNumberFormat="1" applyFont="1" applyFill="1" applyBorder="1" applyAlignment="1">
      <alignment horizontal="center" wrapText="1"/>
    </xf>
    <xf numFmtId="166" fontId="46" fillId="17" borderId="65" xfId="1" applyNumberFormat="1" applyFont="1" applyFill="1" applyBorder="1" applyAlignment="1">
      <alignment horizontal="center"/>
    </xf>
    <xf numFmtId="166" fontId="46" fillId="17" borderId="74" xfId="1" applyNumberFormat="1" applyFont="1" applyFill="1" applyBorder="1" applyAlignment="1">
      <alignment horizontal="center"/>
    </xf>
    <xf numFmtId="166" fontId="12" fillId="17" borderId="65" xfId="1" applyNumberFormat="1" applyFont="1" applyFill="1" applyBorder="1" applyAlignment="1">
      <alignment horizontal="center" wrapText="1"/>
    </xf>
    <xf numFmtId="166" fontId="12" fillId="17" borderId="74" xfId="1" applyNumberFormat="1" applyFont="1" applyFill="1" applyBorder="1" applyAlignment="1">
      <alignment horizontal="center" wrapText="1"/>
    </xf>
    <xf numFmtId="170" fontId="8" fillId="0" borderId="6" xfId="1" applyNumberFormat="1" applyFont="1" applyFill="1" applyBorder="1" applyAlignment="1">
      <alignment horizontal="center"/>
    </xf>
    <xf numFmtId="170" fontId="8" fillId="0" borderId="60" xfId="1" applyNumberFormat="1" applyFont="1" applyFill="1" applyBorder="1" applyAlignment="1">
      <alignment horizontal="center"/>
    </xf>
    <xf numFmtId="170" fontId="18" fillId="42" borderId="60" xfId="1" applyNumberFormat="1" applyFont="1" applyFill="1" applyBorder="1" applyAlignment="1">
      <alignment horizontal="center"/>
    </xf>
    <xf numFmtId="170" fontId="8" fillId="17" borderId="73" xfId="1" applyNumberFormat="1" applyFont="1" applyFill="1" applyBorder="1" applyAlignment="1">
      <alignment horizontal="center"/>
    </xf>
    <xf numFmtId="170" fontId="18" fillId="42" borderId="6" xfId="1" applyNumberFormat="1" applyFont="1" applyFill="1" applyBorder="1" applyAlignment="1">
      <alignment horizontal="center"/>
    </xf>
    <xf numFmtId="170" fontId="18" fillId="42" borderId="65" xfId="1" applyNumberFormat="1" applyFont="1" applyFill="1" applyBorder="1" applyAlignment="1">
      <alignment horizontal="center"/>
    </xf>
    <xf numFmtId="170" fontId="17" fillId="17" borderId="75" xfId="1" applyNumberFormat="1" applyFont="1" applyFill="1" applyBorder="1" applyAlignment="1">
      <alignment horizontal="center"/>
    </xf>
    <xf numFmtId="170" fontId="8" fillId="17" borderId="65" xfId="1" applyNumberFormat="1" applyFont="1" applyFill="1" applyBorder="1" applyAlignment="1">
      <alignment horizontal="center"/>
    </xf>
    <xf numFmtId="170" fontId="8" fillId="0" borderId="65" xfId="1" applyNumberFormat="1" applyFont="1" applyFill="1" applyBorder="1" applyAlignment="1">
      <alignment horizontal="center"/>
    </xf>
    <xf numFmtId="170" fontId="8" fillId="17" borderId="75" xfId="1" applyNumberFormat="1" applyFont="1" applyFill="1" applyBorder="1" applyAlignment="1">
      <alignment horizontal="center"/>
    </xf>
    <xf numFmtId="170" fontId="17" fillId="17" borderId="65" xfId="1" applyNumberFormat="1" applyFont="1" applyFill="1" applyBorder="1" applyAlignment="1">
      <alignment horizontal="center"/>
    </xf>
    <xf numFmtId="170" fontId="8" fillId="0" borderId="9" xfId="1" applyNumberFormat="1" applyFont="1" applyFill="1" applyBorder="1" applyAlignment="1">
      <alignment horizontal="center"/>
    </xf>
    <xf numFmtId="165" fontId="12" fillId="17" borderId="75" xfId="2" applyNumberFormat="1" applyFont="1" applyFill="1" applyBorder="1" applyAlignment="1">
      <alignment horizontal="center" wrapText="1"/>
    </xf>
    <xf numFmtId="165" fontId="12" fillId="17" borderId="76" xfId="2" applyNumberFormat="1" applyFont="1" applyFill="1" applyBorder="1" applyAlignment="1">
      <alignment horizontal="center" wrapText="1"/>
    </xf>
    <xf numFmtId="165" fontId="8" fillId="17" borderId="65" xfId="2" applyNumberFormat="1" applyFont="1" applyFill="1" applyBorder="1" applyAlignment="1">
      <alignment horizontal="center"/>
    </xf>
    <xf numFmtId="165" fontId="12" fillId="17" borderId="65" xfId="2" applyNumberFormat="1" applyFont="1" applyFill="1" applyBorder="1" applyAlignment="1">
      <alignment horizontal="center"/>
    </xf>
    <xf numFmtId="165" fontId="12" fillId="17" borderId="74" xfId="2" applyNumberFormat="1" applyFont="1" applyFill="1" applyBorder="1" applyAlignment="1">
      <alignment horizontal="center"/>
    </xf>
    <xf numFmtId="0" fontId="40" fillId="0" borderId="0" xfId="2" applyFont="1" applyFill="1" applyAlignment="1">
      <alignment wrapText="1"/>
    </xf>
    <xf numFmtId="0" fontId="40" fillId="0" borderId="0" xfId="2" applyFont="1" applyFill="1" applyBorder="1" applyAlignment="1">
      <alignment wrapText="1"/>
    </xf>
    <xf numFmtId="0" fontId="8" fillId="19" borderId="12" xfId="2" applyFont="1" applyFill="1" applyBorder="1" applyAlignment="1">
      <alignment horizontal="left"/>
    </xf>
    <xf numFmtId="0" fontId="8" fillId="19" borderId="18" xfId="2" applyFont="1" applyFill="1" applyBorder="1" applyAlignment="1">
      <alignment horizontal="left"/>
    </xf>
    <xf numFmtId="0" fontId="8" fillId="19" borderId="19" xfId="2" applyFont="1" applyFill="1" applyBorder="1" applyAlignment="1">
      <alignment horizontal="left"/>
    </xf>
    <xf numFmtId="0" fontId="8" fillId="21" borderId="3" xfId="2" applyFont="1" applyFill="1" applyBorder="1" applyAlignment="1">
      <alignment horizontal="left"/>
    </xf>
    <xf numFmtId="0" fontId="8" fillId="21" borderId="4" xfId="2" applyFont="1" applyFill="1" applyBorder="1" applyAlignment="1">
      <alignment horizontal="left"/>
    </xf>
    <xf numFmtId="0" fontId="8" fillId="21" borderId="5" xfId="2" applyFont="1" applyFill="1" applyBorder="1" applyAlignment="1">
      <alignment horizontal="left"/>
    </xf>
    <xf numFmtId="0" fontId="20" fillId="0" borderId="3" xfId="2" applyFont="1" applyBorder="1" applyAlignment="1">
      <alignment horizontal="center"/>
    </xf>
    <xf numFmtId="0" fontId="20" fillId="0" borderId="4" xfId="2" applyFont="1" applyBorder="1" applyAlignment="1">
      <alignment horizontal="center"/>
    </xf>
    <xf numFmtId="0" fontId="20" fillId="0" borderId="5" xfId="2" applyFont="1" applyBorder="1" applyAlignment="1">
      <alignment horizontal="center"/>
    </xf>
    <xf numFmtId="0" fontId="18" fillId="25" borderId="11" xfId="2" applyFont="1" applyFill="1" applyBorder="1" applyAlignment="1">
      <alignment horizontal="center" wrapText="1"/>
    </xf>
    <xf numFmtId="0" fontId="18" fillId="25" borderId="4" xfId="2" applyFont="1" applyFill="1" applyBorder="1" applyAlignment="1">
      <alignment horizontal="center" wrapText="1"/>
    </xf>
    <xf numFmtId="0" fontId="18" fillId="25" borderId="5" xfId="2" applyFont="1" applyFill="1" applyBorder="1" applyAlignment="1">
      <alignment horizontal="center" wrapText="1"/>
    </xf>
    <xf numFmtId="0" fontId="18" fillId="25" borderId="3" xfId="2" applyFont="1" applyFill="1" applyBorder="1" applyAlignment="1">
      <alignment horizontal="center"/>
    </xf>
    <xf numFmtId="0" fontId="18" fillId="25" borderId="4" xfId="2" applyFont="1" applyFill="1" applyBorder="1" applyAlignment="1">
      <alignment horizontal="center"/>
    </xf>
    <xf numFmtId="0" fontId="18" fillId="20" borderId="3" xfId="2" applyFont="1" applyFill="1" applyBorder="1" applyAlignment="1">
      <alignment horizontal="left"/>
    </xf>
    <xf numFmtId="0" fontId="18" fillId="20" borderId="4" xfId="2" applyFont="1" applyFill="1" applyBorder="1" applyAlignment="1">
      <alignment horizontal="left"/>
    </xf>
    <xf numFmtId="0" fontId="18" fillId="20" borderId="5" xfId="2" applyFont="1" applyFill="1" applyBorder="1" applyAlignment="1">
      <alignment horizontal="left"/>
    </xf>
    <xf numFmtId="0" fontId="6" fillId="0" borderId="0" xfId="2" applyFont="1" applyAlignment="1">
      <alignment horizontal="left" wrapText="1"/>
    </xf>
    <xf numFmtId="0" fontId="18" fillId="22" borderId="3" xfId="2" applyFont="1" applyFill="1" applyBorder="1" applyAlignment="1">
      <alignment horizontal="center"/>
    </xf>
    <xf numFmtId="0" fontId="18" fillId="22" borderId="4" xfId="2" applyFont="1" applyFill="1" applyBorder="1" applyAlignment="1">
      <alignment horizontal="center"/>
    </xf>
    <xf numFmtId="0" fontId="18" fillId="22" borderId="11" xfId="2" applyFont="1" applyFill="1" applyBorder="1" applyAlignment="1">
      <alignment horizontal="center" wrapText="1"/>
    </xf>
    <xf numFmtId="0" fontId="18" fillId="22" borderId="4" xfId="2" applyFont="1" applyFill="1" applyBorder="1" applyAlignment="1">
      <alignment horizontal="center" wrapText="1"/>
    </xf>
    <xf numFmtId="0" fontId="18" fillId="22" borderId="5" xfId="2" applyFont="1" applyFill="1" applyBorder="1" applyAlignment="1">
      <alignment horizontal="center" wrapText="1"/>
    </xf>
    <xf numFmtId="0" fontId="18" fillId="20" borderId="6" xfId="2" applyFont="1" applyFill="1" applyBorder="1" applyAlignment="1">
      <alignment horizontal="left"/>
    </xf>
    <xf numFmtId="165" fontId="8" fillId="24" borderId="12" xfId="2" applyNumberFormat="1" applyFont="1" applyFill="1" applyBorder="1" applyAlignment="1">
      <alignment horizontal="left"/>
    </xf>
    <xf numFmtId="165" fontId="8" fillId="24" borderId="18" xfId="2" applyNumberFormat="1" applyFont="1" applyFill="1" applyBorder="1" applyAlignment="1">
      <alignment horizontal="left"/>
    </xf>
    <xf numFmtId="165" fontId="8" fillId="24" borderId="19" xfId="2" applyNumberFormat="1" applyFont="1" applyFill="1" applyBorder="1" applyAlignment="1">
      <alignment horizontal="left"/>
    </xf>
    <xf numFmtId="0" fontId="0" fillId="0" borderId="0" xfId="0" applyAlignment="1"/>
    <xf numFmtId="0" fontId="40" fillId="0" borderId="0" xfId="2" applyFont="1" applyFill="1" applyAlignment="1">
      <alignment wrapText="1"/>
    </xf>
    <xf numFmtId="0" fontId="40" fillId="0" borderId="0" xfId="2" applyFont="1" applyAlignment="1">
      <alignment wrapText="1"/>
    </xf>
    <xf numFmtId="0" fontId="5" fillId="17" borderId="11" xfId="2" applyFont="1" applyFill="1" applyBorder="1" applyAlignment="1">
      <alignment horizontal="center" wrapText="1"/>
    </xf>
    <xf numFmtId="0" fontId="5" fillId="17" borderId="4" xfId="2" applyFont="1" applyFill="1" applyBorder="1" applyAlignment="1">
      <alignment horizontal="center" wrapText="1"/>
    </xf>
    <xf numFmtId="0" fontId="5" fillId="17" borderId="5" xfId="2" applyFont="1" applyFill="1" applyBorder="1" applyAlignment="1">
      <alignment horizontal="center" wrapText="1"/>
    </xf>
    <xf numFmtId="0" fontId="41" fillId="0" borderId="3" xfId="2" applyFont="1" applyBorder="1" applyAlignment="1">
      <alignment wrapText="1"/>
    </xf>
    <xf numFmtId="0" fontId="0" fillId="0" borderId="4" xfId="0" applyBorder="1" applyAlignment="1">
      <alignment wrapText="1"/>
    </xf>
    <xf numFmtId="0" fontId="0" fillId="0" borderId="5" xfId="0" applyBorder="1" applyAlignment="1">
      <alignment wrapText="1"/>
    </xf>
    <xf numFmtId="0" fontId="40" fillId="0" borderId="18" xfId="2" applyFont="1" applyFill="1" applyBorder="1" applyAlignment="1">
      <alignment wrapText="1"/>
    </xf>
    <xf numFmtId="0" fontId="40" fillId="0" borderId="0" xfId="2" applyFont="1" applyFill="1" applyAlignment="1">
      <alignment horizontal="left" wrapText="1"/>
    </xf>
    <xf numFmtId="0" fontId="7" fillId="17" borderId="69" xfId="2" applyFont="1" applyFill="1" applyBorder="1" applyAlignment="1">
      <alignment horizontal="left" vertical="center" wrapText="1"/>
    </xf>
    <xf numFmtId="0" fontId="7" fillId="17" borderId="70" xfId="2" applyFont="1" applyFill="1" applyBorder="1" applyAlignment="1">
      <alignment horizontal="left" vertical="center" wrapText="1"/>
    </xf>
    <xf numFmtId="0" fontId="5" fillId="17" borderId="3" xfId="2" applyFont="1" applyFill="1" applyBorder="1" applyAlignment="1">
      <alignment horizontal="center" wrapText="1"/>
    </xf>
    <xf numFmtId="0" fontId="0" fillId="0" borderId="5" xfId="0" applyBorder="1" applyAlignment="1">
      <alignment horizontal="center" wrapText="1"/>
    </xf>
    <xf numFmtId="0" fontId="0" fillId="0" borderId="61" xfId="0" applyBorder="1" applyAlignment="1">
      <alignment horizontal="center" wrapText="1"/>
    </xf>
    <xf numFmtId="0" fontId="5" fillId="17" borderId="60" xfId="2" applyFont="1" applyFill="1" applyBorder="1" applyAlignment="1">
      <alignment horizontal="center" wrapText="1"/>
    </xf>
    <xf numFmtId="0" fontId="40" fillId="0" borderId="0" xfId="2" applyFont="1" applyFill="1" applyBorder="1" applyAlignment="1">
      <alignment wrapText="1"/>
    </xf>
    <xf numFmtId="0" fontId="20" fillId="0" borderId="67" xfId="2" applyFont="1" applyBorder="1" applyAlignment="1">
      <alignment horizontal="center"/>
    </xf>
    <xf numFmtId="0" fontId="20" fillId="0" borderId="58" xfId="2" applyFont="1" applyBorder="1" applyAlignment="1">
      <alignment horizontal="center"/>
    </xf>
    <xf numFmtId="0" fontId="20" fillId="0" borderId="59" xfId="2" applyFont="1" applyBorder="1" applyAlignment="1">
      <alignment horizontal="center"/>
    </xf>
    <xf numFmtId="0" fontId="20" fillId="0" borderId="57" xfId="2" applyFont="1" applyBorder="1" applyAlignment="1">
      <alignment horizontal="center"/>
    </xf>
    <xf numFmtId="0" fontId="18" fillId="22" borderId="61" xfId="2" applyFont="1" applyFill="1" applyBorder="1" applyAlignment="1">
      <alignment horizontal="center"/>
    </xf>
    <xf numFmtId="0" fontId="18" fillId="22" borderId="60" xfId="2" applyFont="1" applyFill="1" applyBorder="1" applyAlignment="1">
      <alignment horizontal="center" wrapText="1"/>
    </xf>
    <xf numFmtId="0" fontId="18" fillId="22" borderId="61" xfId="2" applyFont="1" applyFill="1" applyBorder="1" applyAlignment="1">
      <alignment horizontal="center" wrapText="1"/>
    </xf>
    <xf numFmtId="0" fontId="7" fillId="17" borderId="68" xfId="2" applyFont="1" applyFill="1" applyBorder="1" applyAlignment="1">
      <alignment horizontal="left" vertical="center" wrapText="1"/>
    </xf>
    <xf numFmtId="0" fontId="29" fillId="0" borderId="32" xfId="0" quotePrefix="1" applyFont="1" applyBorder="1" applyAlignment="1" applyProtection="1">
      <alignment horizontal="right"/>
    </xf>
    <xf numFmtId="0" fontId="0" fillId="0" borderId="33" xfId="0" applyBorder="1" applyAlignment="1">
      <alignment horizontal="right"/>
    </xf>
    <xf numFmtId="0" fontId="0" fillId="0" borderId="34" xfId="0" applyBorder="1" applyAlignment="1">
      <alignment horizontal="right"/>
    </xf>
    <xf numFmtId="0" fontId="29" fillId="0" borderId="33" xfId="0" quotePrefix="1" applyFont="1" applyBorder="1" applyAlignment="1" applyProtection="1">
      <alignment horizontal="right"/>
    </xf>
    <xf numFmtId="0" fontId="29" fillId="0" borderId="36" xfId="0" quotePrefix="1" applyFont="1" applyBorder="1" applyAlignment="1" applyProtection="1">
      <alignment horizontal="right"/>
    </xf>
    <xf numFmtId="0" fontId="0" fillId="0" borderId="37" xfId="0" applyBorder="1" applyAlignment="1">
      <alignment horizontal="right"/>
    </xf>
    <xf numFmtId="0" fontId="0" fillId="0" borderId="38" xfId="0" applyBorder="1" applyAlignment="1">
      <alignment horizontal="right"/>
    </xf>
    <xf numFmtId="0" fontId="29" fillId="38" borderId="32" xfId="0" quotePrefix="1" applyFont="1" applyFill="1" applyBorder="1" applyAlignment="1" applyProtection="1">
      <alignment horizontal="right"/>
    </xf>
    <xf numFmtId="0" fontId="0" fillId="38" borderId="33" xfId="0" applyFill="1" applyBorder="1" applyAlignment="1">
      <alignment horizontal="right"/>
    </xf>
    <xf numFmtId="0" fontId="0" fillId="38" borderId="34" xfId="0" applyFill="1" applyBorder="1" applyAlignment="1">
      <alignment horizontal="right"/>
    </xf>
    <xf numFmtId="0" fontId="29" fillId="38" borderId="35" xfId="0" quotePrefix="1" applyFont="1" applyFill="1" applyBorder="1" applyAlignment="1" applyProtection="1">
      <alignment horizontal="right"/>
    </xf>
    <xf numFmtId="0" fontId="0" fillId="38" borderId="53" xfId="0" applyFill="1" applyBorder="1" applyAlignment="1">
      <alignment horizontal="right"/>
    </xf>
    <xf numFmtId="0" fontId="29" fillId="0" borderId="32" xfId="0" quotePrefix="1" applyFont="1" applyBorder="1" applyAlignment="1" applyProtection="1">
      <alignment horizontal="center"/>
    </xf>
    <xf numFmtId="0" fontId="0" fillId="0" borderId="33" xfId="0" applyBorder="1" applyAlignment="1">
      <alignment horizontal="center"/>
    </xf>
    <xf numFmtId="0" fontId="0" fillId="0" borderId="34" xfId="0" applyBorder="1" applyAlignment="1">
      <alignment horizontal="center"/>
    </xf>
    <xf numFmtId="0" fontId="39" fillId="36" borderId="32" xfId="0" quotePrefix="1" applyFont="1" applyFill="1" applyBorder="1" applyAlignment="1" applyProtection="1">
      <alignment horizontal="right"/>
    </xf>
    <xf numFmtId="0" fontId="14" fillId="36" borderId="33" xfId="0" applyFont="1" applyFill="1" applyBorder="1" applyAlignment="1">
      <alignment horizontal="right"/>
    </xf>
    <xf numFmtId="0" fontId="14" fillId="36" borderId="34" xfId="0" applyFont="1" applyFill="1" applyBorder="1" applyAlignment="1">
      <alignment horizontal="right"/>
    </xf>
    <xf numFmtId="0" fontId="29" fillId="35" borderId="32" xfId="0" quotePrefix="1" applyFont="1" applyFill="1" applyBorder="1" applyAlignment="1" applyProtection="1">
      <alignment horizontal="center"/>
    </xf>
    <xf numFmtId="0" fontId="0" fillId="35" borderId="33" xfId="0" applyFill="1" applyBorder="1" applyAlignment="1">
      <alignment horizontal="center"/>
    </xf>
    <xf numFmtId="0" fontId="0" fillId="35" borderId="34" xfId="0" applyFill="1" applyBorder="1" applyAlignment="1">
      <alignment horizontal="center"/>
    </xf>
    <xf numFmtId="0" fontId="29" fillId="35" borderId="32" xfId="0" quotePrefix="1" applyFont="1" applyFill="1" applyBorder="1" applyAlignment="1" applyProtection="1">
      <alignment horizontal="right"/>
    </xf>
    <xf numFmtId="0" fontId="0" fillId="35" borderId="33" xfId="0" applyFill="1" applyBorder="1" applyAlignment="1">
      <alignment horizontal="right"/>
    </xf>
    <xf numFmtId="0" fontId="0" fillId="35" borderId="34" xfId="0" applyFill="1" applyBorder="1" applyAlignment="1">
      <alignment horizontal="right"/>
    </xf>
    <xf numFmtId="0" fontId="29" fillId="0" borderId="24" xfId="0" quotePrefix="1" applyFont="1" applyBorder="1" applyAlignment="1" applyProtection="1">
      <alignment horizontal="right"/>
    </xf>
    <xf numFmtId="0" fontId="0" fillId="0" borderId="25" xfId="0" applyBorder="1" applyAlignment="1">
      <alignment horizontal="right"/>
    </xf>
    <xf numFmtId="0" fontId="0" fillId="0" borderId="26" xfId="0" applyBorder="1" applyAlignment="1">
      <alignment horizontal="right"/>
    </xf>
    <xf numFmtId="0" fontId="29" fillId="0" borderId="27" xfId="0" quotePrefix="1" applyFont="1" applyBorder="1" applyAlignment="1" applyProtection="1">
      <alignment horizontal="right"/>
    </xf>
    <xf numFmtId="0" fontId="0" fillId="0" borderId="28" xfId="0" applyBorder="1" applyAlignment="1">
      <alignment horizontal="right"/>
    </xf>
    <xf numFmtId="0" fontId="35" fillId="28" borderId="32" xfId="0" quotePrefix="1" applyFont="1" applyFill="1" applyBorder="1" applyAlignment="1" applyProtection="1">
      <alignment horizontal="right"/>
    </xf>
    <xf numFmtId="0" fontId="36" fillId="28" borderId="33" xfId="0" applyFont="1" applyFill="1" applyBorder="1" applyAlignment="1">
      <alignment horizontal="right"/>
    </xf>
    <xf numFmtId="0" fontId="36" fillId="28" borderId="34" xfId="0" applyFont="1" applyFill="1" applyBorder="1" applyAlignment="1">
      <alignment horizontal="right"/>
    </xf>
    <xf numFmtId="0" fontId="35" fillId="34" borderId="39" xfId="0" quotePrefix="1" applyFont="1" applyFill="1" applyBorder="1" applyAlignment="1" applyProtection="1">
      <alignment horizontal="right"/>
    </xf>
    <xf numFmtId="0" fontId="36" fillId="34" borderId="33" xfId="0" applyFont="1" applyFill="1" applyBorder="1" applyAlignment="1">
      <alignment horizontal="right"/>
    </xf>
    <xf numFmtId="0" fontId="35" fillId="0" borderId="36" xfId="0" quotePrefix="1" applyFont="1" applyBorder="1" applyAlignment="1" applyProtection="1">
      <alignment horizontal="right"/>
    </xf>
    <xf numFmtId="0" fontId="36" fillId="0" borderId="37" xfId="0" applyFont="1" applyBorder="1" applyAlignment="1">
      <alignment horizontal="right"/>
    </xf>
    <xf numFmtId="0" fontId="36" fillId="0" borderId="38" xfId="0" applyFont="1" applyBorder="1" applyAlignment="1">
      <alignment horizontal="right"/>
    </xf>
    <xf numFmtId="0" fontId="35" fillId="0" borderId="33" xfId="0" quotePrefix="1" applyFont="1" applyBorder="1" applyAlignment="1" applyProtection="1">
      <alignment horizontal="right"/>
    </xf>
    <xf numFmtId="0" fontId="36" fillId="0" borderId="33" xfId="0" applyFont="1" applyBorder="1" applyAlignment="1">
      <alignment horizontal="right"/>
    </xf>
    <xf numFmtId="0" fontId="36" fillId="0" borderId="34" xfId="0" applyFont="1" applyBorder="1" applyAlignment="1">
      <alignment horizontal="right"/>
    </xf>
    <xf numFmtId="0" fontId="35" fillId="34" borderId="32" xfId="0" quotePrefix="1" applyFont="1" applyFill="1" applyBorder="1" applyAlignment="1" applyProtection="1">
      <alignment horizontal="right"/>
    </xf>
    <xf numFmtId="0" fontId="36" fillId="34" borderId="34" xfId="0" applyFont="1" applyFill="1" applyBorder="1" applyAlignment="1">
      <alignment horizontal="right"/>
    </xf>
    <xf numFmtId="0" fontId="35" fillId="0" borderId="32" xfId="0" quotePrefix="1" applyFont="1" applyBorder="1" applyAlignment="1" applyProtection="1">
      <alignment horizontal="right"/>
    </xf>
    <xf numFmtId="0" fontId="35" fillId="32" borderId="32" xfId="0" quotePrefix="1" applyFont="1" applyFill="1" applyBorder="1" applyAlignment="1" applyProtection="1">
      <alignment horizontal="right"/>
    </xf>
    <xf numFmtId="0" fontId="36" fillId="32" borderId="33" xfId="0" applyFont="1" applyFill="1" applyBorder="1" applyAlignment="1">
      <alignment horizontal="right"/>
    </xf>
    <xf numFmtId="0" fontId="36" fillId="32" borderId="34" xfId="0" applyFont="1" applyFill="1" applyBorder="1" applyAlignment="1">
      <alignment horizontal="right"/>
    </xf>
    <xf numFmtId="0" fontId="35" fillId="33" borderId="32" xfId="0" quotePrefix="1" applyFont="1" applyFill="1" applyBorder="1" applyAlignment="1" applyProtection="1">
      <alignment horizontal="right"/>
    </xf>
    <xf numFmtId="0" fontId="36" fillId="33" borderId="33" xfId="0" applyFont="1" applyFill="1" applyBorder="1" applyAlignment="1">
      <alignment horizontal="right"/>
    </xf>
    <xf numFmtId="0" fontId="36" fillId="33" borderId="34" xfId="0" applyFont="1" applyFill="1" applyBorder="1" applyAlignment="1">
      <alignment horizontal="right"/>
    </xf>
    <xf numFmtId="0" fontId="34" fillId="30" borderId="0" xfId="0" applyFont="1" applyFill="1" applyAlignment="1">
      <alignment horizontal="left" vertical="center" wrapText="1"/>
    </xf>
    <xf numFmtId="0" fontId="2" fillId="30" borderId="0" xfId="0" applyFont="1" applyFill="1" applyAlignment="1">
      <alignment horizontal="left" vertical="top" wrapText="1"/>
    </xf>
    <xf numFmtId="0" fontId="3" fillId="30" borderId="0" xfId="0" applyFont="1" applyFill="1" applyAlignment="1">
      <alignment horizontal="left" wrapText="1"/>
    </xf>
    <xf numFmtId="0" fontId="3" fillId="30" borderId="0" xfId="0" applyFont="1" applyFill="1" applyAlignment="1">
      <alignment horizontal="left" vertical="top" wrapText="1"/>
    </xf>
    <xf numFmtId="0" fontId="35" fillId="0" borderId="36" xfId="0" quotePrefix="1" applyFont="1" applyBorder="1" applyAlignment="1" applyProtection="1">
      <alignment horizontal="center"/>
    </xf>
    <xf numFmtId="0" fontId="36" fillId="0" borderId="37" xfId="0" applyFont="1" applyBorder="1" applyAlignment="1">
      <alignment horizontal="center"/>
    </xf>
    <xf numFmtId="0" fontId="36" fillId="0" borderId="51" xfId="0" applyFont="1" applyBorder="1" applyAlignment="1">
      <alignment horizontal="center"/>
    </xf>
    <xf numFmtId="0" fontId="36" fillId="0" borderId="38" xfId="0" applyFont="1" applyBorder="1" applyAlignment="1">
      <alignment horizontal="center"/>
    </xf>
    <xf numFmtId="0" fontId="35" fillId="31" borderId="32" xfId="0" quotePrefix="1" applyFont="1" applyFill="1" applyBorder="1" applyAlignment="1" applyProtection="1">
      <alignment horizontal="right"/>
    </xf>
    <xf numFmtId="0" fontId="36" fillId="31" borderId="33" xfId="0" applyFont="1" applyFill="1" applyBorder="1" applyAlignment="1">
      <alignment horizontal="right"/>
    </xf>
    <xf numFmtId="0" fontId="36" fillId="31" borderId="34" xfId="0" applyFont="1" applyFill="1" applyBorder="1" applyAlignment="1">
      <alignment horizontal="right"/>
    </xf>
    <xf numFmtId="0" fontId="36" fillId="0" borderId="40" xfId="0" applyFont="1" applyBorder="1" applyAlignment="1">
      <alignment horizontal="right"/>
    </xf>
    <xf numFmtId="0" fontId="29" fillId="0" borderId="33" xfId="0" quotePrefix="1" applyFont="1" applyBorder="1" applyAlignment="1" applyProtection="1">
      <alignment horizontal="center"/>
    </xf>
  </cellXfs>
  <cellStyles count="46">
    <cellStyle name="20% - Akzent1 2" xfId="3"/>
    <cellStyle name="20% - Akzent1 3" xfId="4"/>
    <cellStyle name="20% - Akzent2 2" xfId="5"/>
    <cellStyle name="20% - Akzent2 3" xfId="6"/>
    <cellStyle name="20% - Akzent3 2" xfId="7"/>
    <cellStyle name="20% - Akzent3 3" xfId="8"/>
    <cellStyle name="20% - Akzent4 2" xfId="9"/>
    <cellStyle name="20% - Akzent4 3" xfId="10"/>
    <cellStyle name="20% - Akzent5 2" xfId="11"/>
    <cellStyle name="20% - Akzent5 3" xfId="12"/>
    <cellStyle name="20% - Akzent6 2" xfId="13"/>
    <cellStyle name="20% - Akzent6 3" xfId="14"/>
    <cellStyle name="40% - Akzent1 2" xfId="15"/>
    <cellStyle name="40% - Akzent1 3" xfId="16"/>
    <cellStyle name="40% - Akzent2 2" xfId="17"/>
    <cellStyle name="40% - Akzent2 3" xfId="18"/>
    <cellStyle name="40% - Akzent3 2" xfId="19"/>
    <cellStyle name="40% - Akzent3 3" xfId="20"/>
    <cellStyle name="40% - Akzent4 2" xfId="21"/>
    <cellStyle name="40% - Akzent4 3" xfId="22"/>
    <cellStyle name="40% - Akzent5 2" xfId="23"/>
    <cellStyle name="40% - Akzent5 3" xfId="24"/>
    <cellStyle name="40% - Akzent6 2" xfId="25"/>
    <cellStyle name="40% - Akzent6 3" xfId="26"/>
    <cellStyle name="Dezimal 2" xfId="27"/>
    <cellStyle name="Dezimal 2 2" xfId="28"/>
    <cellStyle name="Dezimal 3" xfId="29"/>
    <cellStyle name="Euro" xfId="30"/>
    <cellStyle name="Gut" xfId="44" builtinId="26"/>
    <cellStyle name="Komma" xfId="1" builtinId="3"/>
    <cellStyle name="Link" xfId="43" builtinId="8"/>
    <cellStyle name="Normal_01-G_PPP" xfId="31"/>
    <cellStyle name="Notiz 2" xfId="32"/>
    <cellStyle name="Notiz 3" xfId="33"/>
    <cellStyle name="Notiz 4" xfId="34"/>
    <cellStyle name="Notiz 5" xfId="35"/>
    <cellStyle name="Prozent" xfId="45" builtinId="5"/>
    <cellStyle name="Standard" xfId="0" builtinId="0"/>
    <cellStyle name="Standard 2" xfId="36"/>
    <cellStyle name="Standard 3" xfId="37"/>
    <cellStyle name="Standard 4" xfId="38"/>
    <cellStyle name="Standard 5" xfId="39"/>
    <cellStyle name="Standard 6" xfId="40"/>
    <cellStyle name="Standard 7" xfId="41"/>
    <cellStyle name="Standard 8" xfId="2"/>
    <cellStyle name="Undefiniert" xfId="42"/>
  </cellStyles>
  <dxfs count="142">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7" tint="0.79998168889431442"/>
        </patternFill>
      </fill>
    </dxf>
    <dxf>
      <fill>
        <patternFill>
          <bgColor theme="7" tint="-0.24994659260841701"/>
        </patternFill>
      </fill>
    </dxf>
    <dxf>
      <fill>
        <patternFill>
          <bgColor theme="7" tint="0.79998168889431442"/>
        </patternFill>
      </fill>
    </dxf>
    <dxf>
      <fill>
        <patternFill>
          <bgColor theme="7" tint="0.79998168889431442"/>
        </patternFill>
      </fill>
    </dxf>
    <dxf>
      <font>
        <color theme="0"/>
      </font>
      <fill>
        <patternFill>
          <bgColor theme="7" tint="-0.499984740745262"/>
        </patternFill>
      </fill>
    </dxf>
    <dxf>
      <font>
        <color theme="0"/>
      </font>
      <fill>
        <patternFill>
          <bgColor theme="7" tint="-0.24994659260841701"/>
        </patternFill>
      </fill>
    </dxf>
    <dxf>
      <font>
        <color theme="0"/>
      </font>
      <fill>
        <patternFill>
          <bgColor theme="7" tint="-0.24994659260841701"/>
        </patternFill>
      </fill>
    </dxf>
    <dxf>
      <fill>
        <patternFill>
          <bgColor theme="7" tint="0.79998168889431442"/>
        </patternFill>
      </fill>
    </dxf>
    <dxf>
      <fill>
        <patternFill>
          <bgColor theme="4" tint="0.79998168889431442"/>
        </patternFill>
      </fill>
    </dxf>
    <dxf>
      <fill>
        <patternFill>
          <bgColor theme="4" tint="0.39994506668294322"/>
        </patternFill>
      </fill>
    </dxf>
    <dxf>
      <fill>
        <patternFill>
          <bgColor theme="4" tint="0.79998168889431442"/>
        </patternFill>
      </fill>
    </dxf>
    <dxf>
      <font>
        <color theme="0"/>
      </font>
      <fill>
        <patternFill>
          <bgColor theme="3" tint="-0.24994659260841701"/>
        </patternFill>
      </fill>
    </dxf>
    <dxf>
      <fill>
        <patternFill patternType="none">
          <bgColor auto="1"/>
        </patternFill>
      </fill>
    </dxf>
    <dxf>
      <fill>
        <patternFill>
          <bgColor theme="3" tint="-0.24994659260841701"/>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3" tint="-0.24994659260841701"/>
        </patternFill>
      </fill>
    </dxf>
    <dxf>
      <fill>
        <patternFill>
          <bgColor theme="4" tint="0.79998168889431442"/>
        </patternFill>
      </fill>
    </dxf>
    <dxf>
      <fill>
        <patternFill>
          <bgColor theme="4" tint="0.39994506668294322"/>
        </patternFill>
      </fill>
    </dxf>
    <dxf>
      <fill>
        <patternFill>
          <bgColor theme="4" tint="0.79998168889431442"/>
        </patternFill>
      </fill>
    </dxf>
    <dxf>
      <font>
        <color theme="0"/>
      </font>
      <fill>
        <patternFill>
          <bgColor theme="3" tint="-0.24994659260841701"/>
        </patternFill>
      </fill>
    </dxf>
    <dxf>
      <fill>
        <patternFill patternType="none">
          <bgColor auto="1"/>
        </patternFill>
      </fill>
    </dxf>
  </dxfs>
  <tableStyles count="0" defaultTableStyle="TableStyleMedium2" defaultPivotStyle="PivotStyleLight16"/>
  <colors>
    <mruColors>
      <color rgb="FFE4DFEC"/>
      <color rgb="FF3366FF"/>
      <color rgb="FF0070C0"/>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tatistik%20Brosch&#252;ren\SCHULE\Schule1999\GRAFIK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okumente%20und%20Einstellungen\Rauskala\Lokale%20Einstellungen\Temporary%20Internet%20Files\OLK10\abgeschl%20Bildu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BUDGET\BUDGET97\BVA-1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kumente\Office\BRIQUE%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WINDOWS\LnxWork\Kal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23REF2\FuE98_AUSWERTUNG\Ergebnistabellen_endg\Rangli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OYAGER2\dfs\0%20PROVISO_zentral\Allgemeines\Vorlagen\RP6\Auswertungen_Gesamt\Auswertun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Zeitreihe"/>
      <sheetName val="APS1"/>
      <sheetName val="APS2"/>
      <sheetName val="Umgang"/>
      <sheetName val="Religion"/>
      <sheetName val="SchstufAPS"/>
      <sheetName val="AHS"/>
      <sheetName val="Landw"/>
      <sheetName val="BMS"/>
      <sheetName val="Maturanten"/>
      <sheetName val="Anhang1"/>
      <sheetName val="Anhang2"/>
      <sheetName val="Tabelle1"/>
    </sheetNames>
    <sheetDataSet>
      <sheetData sheetId="0">
        <row r="19">
          <cell r="I19">
            <v>340</v>
          </cell>
        </row>
        <row r="20">
          <cell r="I20">
            <v>58</v>
          </cell>
        </row>
        <row r="21">
          <cell r="I21">
            <v>199</v>
          </cell>
        </row>
        <row r="22">
          <cell r="I22">
            <v>887</v>
          </cell>
        </row>
        <row r="23">
          <cell r="I23">
            <v>506</v>
          </cell>
        </row>
        <row r="24">
          <cell r="I24">
            <v>71</v>
          </cell>
        </row>
        <row r="25">
          <cell r="I25">
            <v>195</v>
          </cell>
        </row>
        <row r="29">
          <cell r="I29">
            <v>1789</v>
          </cell>
          <cell r="W29" t="str">
            <v>HTL</v>
          </cell>
        </row>
        <row r="30">
          <cell r="I30">
            <v>93</v>
          </cell>
          <cell r="W30" t="str">
            <v>HLMB</v>
          </cell>
        </row>
        <row r="31">
          <cell r="I31">
            <v>408</v>
          </cell>
          <cell r="W31" t="str">
            <v>HLT</v>
          </cell>
        </row>
        <row r="32">
          <cell r="I32">
            <v>1976</v>
          </cell>
          <cell r="W32" t="str">
            <v>HAK</v>
          </cell>
        </row>
        <row r="33">
          <cell r="I33">
            <v>974.78624078624068</v>
          </cell>
          <cell r="W33" t="str">
            <v>HLWB</v>
          </cell>
        </row>
      </sheetData>
      <sheetData sheetId="1">
        <row r="10">
          <cell r="A10" t="str">
            <v>1970/71</v>
          </cell>
          <cell r="B10">
            <v>39086</v>
          </cell>
          <cell r="G10">
            <v>24784</v>
          </cell>
          <cell r="H10">
            <v>12063</v>
          </cell>
          <cell r="I10">
            <v>727</v>
          </cell>
          <cell r="J10">
            <v>1512</v>
          </cell>
          <cell r="K10">
            <v>3548</v>
          </cell>
          <cell r="L10">
            <v>6279</v>
          </cell>
          <cell r="N10" t="str">
            <v>1949/50</v>
          </cell>
          <cell r="O10">
            <v>5710</v>
          </cell>
        </row>
        <row r="11">
          <cell r="A11" t="str">
            <v>1971/72</v>
          </cell>
          <cell r="B11">
            <v>38528</v>
          </cell>
          <cell r="G11">
            <v>23049</v>
          </cell>
          <cell r="H11">
            <v>12997</v>
          </cell>
          <cell r="I11">
            <v>803</v>
          </cell>
          <cell r="J11">
            <v>1679</v>
          </cell>
          <cell r="K11">
            <v>3849</v>
          </cell>
          <cell r="L11">
            <v>6588</v>
          </cell>
          <cell r="N11" t="str">
            <v>1950/51</v>
          </cell>
          <cell r="O11">
            <v>5320</v>
          </cell>
        </row>
        <row r="12">
          <cell r="A12" t="str">
            <v>1972/73</v>
          </cell>
          <cell r="B12">
            <v>37681</v>
          </cell>
          <cell r="G12">
            <v>21241</v>
          </cell>
          <cell r="H12">
            <v>14259</v>
          </cell>
          <cell r="I12">
            <v>851</v>
          </cell>
          <cell r="J12">
            <v>1330</v>
          </cell>
          <cell r="K12">
            <v>3956</v>
          </cell>
          <cell r="L12">
            <v>6577</v>
          </cell>
          <cell r="N12" t="str">
            <v>1951/52</v>
          </cell>
          <cell r="O12">
            <v>5080</v>
          </cell>
        </row>
        <row r="13">
          <cell r="A13" t="str">
            <v>1973/74</v>
          </cell>
          <cell r="B13">
            <v>36708</v>
          </cell>
          <cell r="G13">
            <v>19703</v>
          </cell>
          <cell r="H13">
            <v>14664</v>
          </cell>
          <cell r="I13">
            <v>862</v>
          </cell>
          <cell r="J13">
            <v>1479</v>
          </cell>
          <cell r="K13">
            <v>4154</v>
          </cell>
          <cell r="L13">
            <v>6458</v>
          </cell>
          <cell r="N13" t="str">
            <v>1952/53</v>
          </cell>
          <cell r="O13">
            <v>5280</v>
          </cell>
        </row>
        <row r="14">
          <cell r="A14" t="str">
            <v>1974/75</v>
          </cell>
          <cell r="B14">
            <v>35751</v>
          </cell>
          <cell r="G14">
            <v>18426</v>
          </cell>
          <cell r="H14">
            <v>14960</v>
          </cell>
          <cell r="I14">
            <v>899</v>
          </cell>
          <cell r="J14">
            <v>1466</v>
          </cell>
          <cell r="K14">
            <v>4329</v>
          </cell>
          <cell r="L14">
            <v>6705</v>
          </cell>
          <cell r="N14" t="str">
            <v>1953/54</v>
          </cell>
          <cell r="O14">
            <v>5050</v>
          </cell>
        </row>
        <row r="15">
          <cell r="A15" t="str">
            <v>1975/76</v>
          </cell>
          <cell r="B15">
            <v>34704</v>
          </cell>
          <cell r="G15">
            <v>17531</v>
          </cell>
          <cell r="H15">
            <v>14960</v>
          </cell>
          <cell r="I15">
            <v>911</v>
          </cell>
          <cell r="J15">
            <v>1302</v>
          </cell>
          <cell r="K15">
            <v>4359</v>
          </cell>
          <cell r="L15">
            <v>7293</v>
          </cell>
          <cell r="N15" t="str">
            <v>1954/55</v>
          </cell>
          <cell r="O15">
            <v>5050</v>
          </cell>
        </row>
        <row r="16">
          <cell r="A16" t="str">
            <v>1976/77</v>
          </cell>
          <cell r="B16">
            <v>34483</v>
          </cell>
          <cell r="G16">
            <v>16919</v>
          </cell>
          <cell r="H16">
            <v>15114</v>
          </cell>
          <cell r="I16">
            <v>895</v>
          </cell>
          <cell r="J16">
            <v>1555</v>
          </cell>
          <cell r="K16">
            <v>4472</v>
          </cell>
          <cell r="L16">
            <v>7709</v>
          </cell>
          <cell r="N16" t="str">
            <v>1955/56</v>
          </cell>
          <cell r="O16">
            <v>5280</v>
          </cell>
        </row>
        <row r="17">
          <cell r="A17" t="str">
            <v>1977/78</v>
          </cell>
          <cell r="B17">
            <v>32954</v>
          </cell>
          <cell r="G17">
            <v>16266</v>
          </cell>
          <cell r="H17">
            <v>14214</v>
          </cell>
          <cell r="I17">
            <v>895</v>
          </cell>
          <cell r="J17">
            <v>1579</v>
          </cell>
          <cell r="K17">
            <v>4689</v>
          </cell>
          <cell r="L17">
            <v>8113</v>
          </cell>
          <cell r="N17" t="str">
            <v>1956/57</v>
          </cell>
          <cell r="O17">
            <v>5300</v>
          </cell>
        </row>
        <row r="18">
          <cell r="A18" t="str">
            <v>1978/79</v>
          </cell>
          <cell r="B18">
            <v>32117</v>
          </cell>
          <cell r="G18">
            <v>15968</v>
          </cell>
          <cell r="H18">
            <v>13811</v>
          </cell>
          <cell r="I18">
            <v>876</v>
          </cell>
          <cell r="J18">
            <v>1462</v>
          </cell>
          <cell r="K18">
            <v>4763</v>
          </cell>
          <cell r="L18">
            <v>8172</v>
          </cell>
          <cell r="N18" t="str">
            <v>1957/58</v>
          </cell>
          <cell r="O18">
            <v>5300</v>
          </cell>
        </row>
        <row r="19">
          <cell r="A19" t="str">
            <v>1979/80</v>
          </cell>
          <cell r="B19">
            <v>30812</v>
          </cell>
          <cell r="G19">
            <v>15342</v>
          </cell>
          <cell r="H19">
            <v>13240</v>
          </cell>
          <cell r="I19">
            <v>823</v>
          </cell>
          <cell r="J19">
            <v>1407</v>
          </cell>
          <cell r="K19">
            <v>4834</v>
          </cell>
          <cell r="L19">
            <v>8100</v>
          </cell>
          <cell r="N19" t="str">
            <v>1958/59</v>
          </cell>
          <cell r="O19">
            <v>5270</v>
          </cell>
        </row>
        <row r="20">
          <cell r="A20" t="str">
            <v>1980/81</v>
          </cell>
          <cell r="B20">
            <v>29862</v>
          </cell>
          <cell r="G20">
            <v>14916</v>
          </cell>
          <cell r="H20">
            <v>12844</v>
          </cell>
          <cell r="I20">
            <v>797</v>
          </cell>
          <cell r="J20">
            <v>1305</v>
          </cell>
          <cell r="K20">
            <v>4877</v>
          </cell>
          <cell r="L20">
            <v>7889</v>
          </cell>
          <cell r="N20" t="str">
            <v>1959/60</v>
          </cell>
          <cell r="O20">
            <v>5380</v>
          </cell>
        </row>
        <row r="21">
          <cell r="A21" t="str">
            <v>1981/82</v>
          </cell>
          <cell r="B21">
            <v>29075</v>
          </cell>
          <cell r="G21">
            <v>14562</v>
          </cell>
          <cell r="H21">
            <v>12567</v>
          </cell>
          <cell r="I21">
            <v>772</v>
          </cell>
          <cell r="J21">
            <v>1174</v>
          </cell>
          <cell r="K21">
            <v>4663</v>
          </cell>
          <cell r="L21">
            <v>7838</v>
          </cell>
          <cell r="N21" t="str">
            <v>1960/61</v>
          </cell>
          <cell r="O21">
            <v>5200</v>
          </cell>
        </row>
        <row r="22">
          <cell r="A22" t="str">
            <v>1982/83</v>
          </cell>
          <cell r="B22">
            <v>28056</v>
          </cell>
          <cell r="G22">
            <v>13891</v>
          </cell>
          <cell r="H22">
            <v>12291</v>
          </cell>
          <cell r="I22">
            <v>714</v>
          </cell>
          <cell r="J22">
            <v>1160</v>
          </cell>
          <cell r="K22">
            <v>4434</v>
          </cell>
          <cell r="L22">
            <v>7854</v>
          </cell>
          <cell r="N22" t="str">
            <v>1961/62</v>
          </cell>
          <cell r="O22">
            <v>5020</v>
          </cell>
        </row>
        <row r="23">
          <cell r="A23" t="str">
            <v>1983/84</v>
          </cell>
          <cell r="B23">
            <v>27094</v>
          </cell>
          <cell r="G23">
            <v>13458</v>
          </cell>
          <cell r="H23">
            <v>11936</v>
          </cell>
          <cell r="I23">
            <v>654</v>
          </cell>
          <cell r="J23">
            <v>1046</v>
          </cell>
          <cell r="K23">
            <v>4067</v>
          </cell>
          <cell r="L23">
            <v>8025</v>
          </cell>
          <cell r="N23" t="str">
            <v>1962/63</v>
          </cell>
          <cell r="O23">
            <v>5040</v>
          </cell>
        </row>
        <row r="24">
          <cell r="A24" t="str">
            <v>1984/85</v>
          </cell>
          <cell r="B24">
            <v>26087</v>
          </cell>
          <cell r="G24">
            <v>12874</v>
          </cell>
          <cell r="H24">
            <v>11630</v>
          </cell>
          <cell r="I24">
            <v>575</v>
          </cell>
          <cell r="J24">
            <v>1008</v>
          </cell>
          <cell r="K24">
            <v>3903</v>
          </cell>
          <cell r="L24">
            <v>8255</v>
          </cell>
          <cell r="N24" t="str">
            <v>1963/64</v>
          </cell>
          <cell r="O24">
            <v>5000</v>
          </cell>
        </row>
        <row r="25">
          <cell r="A25" t="str">
            <v>1985/86</v>
          </cell>
          <cell r="B25">
            <v>25147</v>
          </cell>
          <cell r="G25">
            <v>12516</v>
          </cell>
          <cell r="H25">
            <v>11210</v>
          </cell>
          <cell r="I25">
            <v>535</v>
          </cell>
          <cell r="J25">
            <v>886</v>
          </cell>
          <cell r="K25">
            <v>3895</v>
          </cell>
          <cell r="L25">
            <v>8363</v>
          </cell>
          <cell r="N25" t="str">
            <v>1964/65</v>
          </cell>
          <cell r="O25">
            <v>4950</v>
          </cell>
        </row>
        <row r="26">
          <cell r="A26" t="str">
            <v>1986/87</v>
          </cell>
          <cell r="B26">
            <v>24393</v>
          </cell>
          <cell r="G26">
            <v>12414</v>
          </cell>
          <cell r="H26">
            <v>10603</v>
          </cell>
          <cell r="I26">
            <v>496</v>
          </cell>
          <cell r="J26">
            <v>880</v>
          </cell>
          <cell r="K26">
            <v>3803</v>
          </cell>
          <cell r="L26">
            <v>8614</v>
          </cell>
          <cell r="N26" t="str">
            <v>1965/66</v>
          </cell>
          <cell r="O26">
            <v>4510</v>
          </cell>
        </row>
        <row r="27">
          <cell r="A27" t="str">
            <v>1987/88</v>
          </cell>
          <cell r="B27">
            <v>24026</v>
          </cell>
          <cell r="G27">
            <v>12623</v>
          </cell>
          <cell r="H27">
            <v>10099</v>
          </cell>
          <cell r="I27">
            <v>440</v>
          </cell>
          <cell r="J27">
            <v>864</v>
          </cell>
          <cell r="K27">
            <v>3763</v>
          </cell>
          <cell r="L27">
            <v>8631</v>
          </cell>
          <cell r="N27" t="str">
            <v>1966/67</v>
          </cell>
          <cell r="O27">
            <v>4560</v>
          </cell>
        </row>
        <row r="28">
          <cell r="A28" t="str">
            <v>1988/89</v>
          </cell>
          <cell r="B28">
            <v>23640</v>
          </cell>
          <cell r="G28">
            <v>12683</v>
          </cell>
          <cell r="H28">
            <v>9712</v>
          </cell>
          <cell r="I28">
            <v>423</v>
          </cell>
          <cell r="J28">
            <v>822</v>
          </cell>
          <cell r="K28">
            <v>3678</v>
          </cell>
          <cell r="L28">
            <v>8601</v>
          </cell>
          <cell r="N28" t="str">
            <v>1967/68</v>
          </cell>
          <cell r="O28">
            <v>4220</v>
          </cell>
        </row>
        <row r="29">
          <cell r="A29" t="str">
            <v>1989/90</v>
          </cell>
          <cell r="B29">
            <v>23393</v>
          </cell>
          <cell r="G29">
            <v>12731</v>
          </cell>
          <cell r="H29">
            <v>9448</v>
          </cell>
          <cell r="I29">
            <v>431</v>
          </cell>
          <cell r="J29">
            <v>783</v>
          </cell>
          <cell r="K29">
            <v>3567</v>
          </cell>
          <cell r="L29">
            <v>8549</v>
          </cell>
          <cell r="N29" t="str">
            <v>1968/69</v>
          </cell>
          <cell r="O29">
            <v>4240</v>
          </cell>
        </row>
        <row r="30">
          <cell r="A30" t="str">
            <v>1990/91</v>
          </cell>
          <cell r="B30">
            <v>23279</v>
          </cell>
          <cell r="G30">
            <v>12725</v>
          </cell>
          <cell r="H30">
            <v>9460</v>
          </cell>
          <cell r="I30">
            <v>404</v>
          </cell>
          <cell r="J30">
            <v>690</v>
          </cell>
          <cell r="K30">
            <v>3607</v>
          </cell>
          <cell r="L30">
            <v>8156</v>
          </cell>
          <cell r="N30" t="str">
            <v>1969/70</v>
          </cell>
          <cell r="O30">
            <v>3870</v>
          </cell>
        </row>
        <row r="31">
          <cell r="A31" t="str">
            <v>1991/92</v>
          </cell>
          <cell r="B31">
            <v>23531</v>
          </cell>
          <cell r="G31">
            <v>12747</v>
          </cell>
          <cell r="H31">
            <v>9760</v>
          </cell>
          <cell r="I31">
            <v>388</v>
          </cell>
          <cell r="J31">
            <v>636</v>
          </cell>
          <cell r="K31">
            <v>3426</v>
          </cell>
          <cell r="L31">
            <v>8110</v>
          </cell>
          <cell r="N31" t="str">
            <v>1970/71</v>
          </cell>
          <cell r="O31">
            <v>3900</v>
          </cell>
        </row>
        <row r="32">
          <cell r="A32" t="str">
            <v>1992/93</v>
          </cell>
          <cell r="B32">
            <v>23671</v>
          </cell>
          <cell r="G32">
            <v>12762</v>
          </cell>
          <cell r="H32">
            <v>9926</v>
          </cell>
          <cell r="I32">
            <v>362</v>
          </cell>
          <cell r="J32">
            <v>621</v>
          </cell>
          <cell r="K32">
            <v>3222</v>
          </cell>
          <cell r="L32">
            <v>8158</v>
          </cell>
          <cell r="N32" t="str">
            <v>1971/72</v>
          </cell>
          <cell r="O32">
            <v>3820</v>
          </cell>
        </row>
        <row r="33">
          <cell r="A33" t="str">
            <v>1993/94</v>
          </cell>
          <cell r="B33">
            <v>23417</v>
          </cell>
          <cell r="G33">
            <v>12519</v>
          </cell>
          <cell r="H33">
            <v>9907</v>
          </cell>
          <cell r="I33">
            <v>341</v>
          </cell>
          <cell r="J33">
            <v>650</v>
          </cell>
          <cell r="K33">
            <v>3038</v>
          </cell>
          <cell r="L33">
            <v>8343</v>
          </cell>
          <cell r="N33" t="str">
            <v>1972/73</v>
          </cell>
          <cell r="O33">
            <v>3630</v>
          </cell>
        </row>
        <row r="34">
          <cell r="A34" t="str">
            <v>1994/95</v>
          </cell>
          <cell r="B34">
            <v>23194</v>
          </cell>
          <cell r="G34">
            <v>12387</v>
          </cell>
          <cell r="H34">
            <v>9866</v>
          </cell>
          <cell r="I34">
            <v>312</v>
          </cell>
          <cell r="J34">
            <v>629</v>
          </cell>
          <cell r="K34">
            <v>3052</v>
          </cell>
          <cell r="L34">
            <v>8429</v>
          </cell>
          <cell r="N34" t="str">
            <v>1973/74</v>
          </cell>
          <cell r="O34">
            <v>3580</v>
          </cell>
        </row>
        <row r="35">
          <cell r="A35" t="str">
            <v>1995/96</v>
          </cell>
          <cell r="B35">
            <v>22841</v>
          </cell>
          <cell r="G35">
            <v>12304</v>
          </cell>
          <cell r="H35">
            <v>9678</v>
          </cell>
          <cell r="I35">
            <v>291</v>
          </cell>
          <cell r="J35">
            <v>568</v>
          </cell>
          <cell r="K35">
            <v>2809</v>
          </cell>
          <cell r="L35">
            <v>8449</v>
          </cell>
          <cell r="N35" t="str">
            <v>1974/75</v>
          </cell>
          <cell r="O35">
            <v>3430</v>
          </cell>
        </row>
        <row r="36">
          <cell r="A36" t="str">
            <v>1996/97</v>
          </cell>
          <cell r="B36">
            <v>22535</v>
          </cell>
          <cell r="G36">
            <v>12227</v>
          </cell>
          <cell r="H36">
            <v>9457</v>
          </cell>
          <cell r="I36">
            <v>269</v>
          </cell>
          <cell r="J36">
            <v>582</v>
          </cell>
          <cell r="K36">
            <v>2910</v>
          </cell>
          <cell r="L36">
            <v>8459</v>
          </cell>
          <cell r="N36" t="str">
            <v>1975/76</v>
          </cell>
          <cell r="O36">
            <v>3260</v>
          </cell>
        </row>
        <row r="37">
          <cell r="A37" t="str">
            <v>1997/98</v>
          </cell>
          <cell r="B37">
            <v>22211</v>
          </cell>
          <cell r="G37">
            <v>12162</v>
          </cell>
          <cell r="H37">
            <v>9189</v>
          </cell>
          <cell r="I37">
            <v>254</v>
          </cell>
          <cell r="J37">
            <v>606</v>
          </cell>
          <cell r="L37">
            <v>8489</v>
          </cell>
          <cell r="N37" t="str">
            <v>1976/77</v>
          </cell>
          <cell r="O37">
            <v>3150</v>
          </cell>
        </row>
        <row r="38">
          <cell r="N38" t="str">
            <v>1977/78</v>
          </cell>
          <cell r="O38">
            <v>3050</v>
          </cell>
        </row>
        <row r="39">
          <cell r="N39" t="str">
            <v>1978/79</v>
          </cell>
          <cell r="O39">
            <v>3150</v>
          </cell>
        </row>
        <row r="40">
          <cell r="N40" t="str">
            <v>1979/80</v>
          </cell>
          <cell r="O40">
            <v>3130</v>
          </cell>
        </row>
        <row r="41">
          <cell r="N41" t="str">
            <v>1980/81</v>
          </cell>
          <cell r="O41">
            <v>3250</v>
          </cell>
        </row>
        <row r="42">
          <cell r="G42">
            <v>1</v>
          </cell>
          <cell r="H42">
            <v>1</v>
          </cell>
          <cell r="I42">
            <v>1</v>
          </cell>
          <cell r="J42">
            <v>1</v>
          </cell>
          <cell r="N42" t="str">
            <v>1981/82</v>
          </cell>
          <cell r="O42">
            <v>3140</v>
          </cell>
        </row>
        <row r="43">
          <cell r="G43">
            <v>0.92999515816655909</v>
          </cell>
          <cell r="H43">
            <v>1.0774268424106772</v>
          </cell>
          <cell r="I43">
            <v>1.1045392022008254</v>
          </cell>
          <cell r="J43">
            <v>1.1104497354497354</v>
          </cell>
          <cell r="N43" t="str">
            <v>1982/83</v>
          </cell>
          <cell r="O43">
            <v>3081</v>
          </cell>
        </row>
        <row r="44">
          <cell r="G44">
            <v>0.85704486765655263</v>
          </cell>
          <cell r="H44">
            <v>1.1820442675951255</v>
          </cell>
          <cell r="I44">
            <v>1.1705639614855572</v>
          </cell>
          <cell r="J44">
            <v>0.87962962962962965</v>
          </cell>
          <cell r="N44" t="str">
            <v>1983/84</v>
          </cell>
          <cell r="O44">
            <v>2985</v>
          </cell>
        </row>
        <row r="45">
          <cell r="G45">
            <v>0.79498870238863784</v>
          </cell>
          <cell r="H45">
            <v>1.2156180054712757</v>
          </cell>
          <cell r="I45">
            <v>1.1856946354883082</v>
          </cell>
          <cell r="J45">
            <v>0.97817460317460314</v>
          </cell>
          <cell r="N45" t="str">
            <v>1984/85</v>
          </cell>
          <cell r="O45">
            <v>2975</v>
          </cell>
        </row>
        <row r="46">
          <cell r="G46">
            <v>0.74346352485474498</v>
          </cell>
          <cell r="H46">
            <v>1.2401558484622399</v>
          </cell>
          <cell r="I46">
            <v>1.2365887207702888</v>
          </cell>
          <cell r="J46">
            <v>0.96957671957671954</v>
          </cell>
          <cell r="N46" t="str">
            <v>1985/86</v>
          </cell>
          <cell r="O46">
            <v>2814</v>
          </cell>
        </row>
        <row r="47">
          <cell r="G47">
            <v>0.70735151710781152</v>
          </cell>
          <cell r="H47">
            <v>1.2401558484622399</v>
          </cell>
          <cell r="I47">
            <v>1.2530949105914717</v>
          </cell>
          <cell r="J47">
            <v>0.86111111111111116</v>
          </cell>
          <cell r="N47" t="str">
            <v>1986/87</v>
          </cell>
          <cell r="O47">
            <v>2767</v>
          </cell>
        </row>
        <row r="48">
          <cell r="G48">
            <v>0.68265816655907041</v>
          </cell>
          <cell r="H48">
            <v>1.2529221586669983</v>
          </cell>
          <cell r="I48">
            <v>1.2310866574965613</v>
          </cell>
          <cell r="J48">
            <v>1.0284391534391535</v>
          </cell>
          <cell r="N48" t="str">
            <v>1987/88</v>
          </cell>
          <cell r="O48">
            <v>2735</v>
          </cell>
        </row>
        <row r="49">
          <cell r="G49">
            <v>0.65631052291801162</v>
          </cell>
          <cell r="H49">
            <v>1.1783138522755534</v>
          </cell>
          <cell r="I49">
            <v>1.2310866574965613</v>
          </cell>
          <cell r="J49">
            <v>1.0443121693121693</v>
          </cell>
          <cell r="N49" t="str">
            <v>1988/89</v>
          </cell>
          <cell r="O49">
            <v>2754</v>
          </cell>
        </row>
        <row r="50">
          <cell r="G50">
            <v>0.64428663653970308</v>
          </cell>
          <cell r="H50">
            <v>1.1449059106358286</v>
          </cell>
          <cell r="I50">
            <v>1.2049518569463549</v>
          </cell>
          <cell r="J50">
            <v>0.96693121693121697</v>
          </cell>
          <cell r="N50" t="str">
            <v>1989/90</v>
          </cell>
          <cell r="O50">
            <v>2646</v>
          </cell>
        </row>
        <row r="51">
          <cell r="G51">
            <v>0.61902840542285342</v>
          </cell>
          <cell r="H51">
            <v>1.0975710851363674</v>
          </cell>
          <cell r="I51">
            <v>1.1320495185694635</v>
          </cell>
          <cell r="J51">
            <v>0.93055555555555558</v>
          </cell>
          <cell r="N51" t="str">
            <v>1990/91</v>
          </cell>
          <cell r="O51">
            <v>2718</v>
          </cell>
        </row>
        <row r="52">
          <cell r="G52">
            <v>0.60183989670755322</v>
          </cell>
          <cell r="H52">
            <v>1.0647434303241317</v>
          </cell>
          <cell r="I52">
            <v>1.0962861072902339</v>
          </cell>
          <cell r="J52">
            <v>0.86309523809523814</v>
          </cell>
          <cell r="N52" t="str">
            <v>1991/92</v>
          </cell>
          <cell r="O52">
            <v>2657</v>
          </cell>
        </row>
        <row r="53">
          <cell r="G53">
            <v>0.58755648805681082</v>
          </cell>
          <cell r="H53">
            <v>1.0417806515792092</v>
          </cell>
          <cell r="I53">
            <v>1.061898211829436</v>
          </cell>
          <cell r="J53">
            <v>0.77645502645502651</v>
          </cell>
          <cell r="N53" t="str">
            <v>1992/93</v>
          </cell>
          <cell r="O53">
            <v>2594</v>
          </cell>
        </row>
        <row r="54">
          <cell r="G54">
            <v>0.56048256939961261</v>
          </cell>
          <cell r="H54">
            <v>1.0189007709524993</v>
          </cell>
          <cell r="I54">
            <v>0.98211829436038511</v>
          </cell>
          <cell r="J54">
            <v>0.76719576719576721</v>
          </cell>
          <cell r="N54" t="str">
            <v>1993/94</v>
          </cell>
          <cell r="O54">
            <v>2671</v>
          </cell>
        </row>
        <row r="55">
          <cell r="G55">
            <v>0.54301162040025819</v>
          </cell>
          <cell r="H55">
            <v>0.98947193898698504</v>
          </cell>
          <cell r="I55">
            <v>0.89958734525447037</v>
          </cell>
          <cell r="J55">
            <v>0.69179894179894175</v>
          </cell>
          <cell r="N55" t="str">
            <v>1994/95</v>
          </cell>
          <cell r="O55">
            <v>2483</v>
          </cell>
        </row>
        <row r="56">
          <cell r="G56">
            <v>0.51944803098773407</v>
          </cell>
          <cell r="H56">
            <v>0.96410511481389372</v>
          </cell>
          <cell r="I56">
            <v>0.7909215955983494</v>
          </cell>
          <cell r="J56">
            <v>0.66666666666666663</v>
          </cell>
          <cell r="N56" t="str">
            <v>1995/96</v>
          </cell>
          <cell r="O56">
            <v>2462</v>
          </cell>
        </row>
        <row r="57">
          <cell r="G57">
            <v>0.50500322788896057</v>
          </cell>
          <cell r="H57">
            <v>0.92928790516455273</v>
          </cell>
          <cell r="I57">
            <v>0.73590096286107287</v>
          </cell>
          <cell r="J57">
            <v>0.58597883597883593</v>
          </cell>
          <cell r="N57" t="str">
            <v>1996/97</v>
          </cell>
          <cell r="O57">
            <v>2464</v>
          </cell>
        </row>
        <row r="58">
          <cell r="G58">
            <v>0.5008876694641704</v>
          </cell>
          <cell r="H58">
            <v>0.87896874740943376</v>
          </cell>
          <cell r="I58">
            <v>0.68225584594222832</v>
          </cell>
          <cell r="J58">
            <v>0.58201058201058198</v>
          </cell>
        </row>
        <row r="59">
          <cell r="G59">
            <v>0.50932052937378958</v>
          </cell>
          <cell r="H59">
            <v>0.83718809583022469</v>
          </cell>
          <cell r="I59">
            <v>0.60522696011004129</v>
          </cell>
          <cell r="J59">
            <v>0.5714285714285714</v>
          </cell>
        </row>
        <row r="60">
          <cell r="G60">
            <v>0.51174144609425432</v>
          </cell>
          <cell r="H60">
            <v>0.80510652408190331</v>
          </cell>
          <cell r="I60">
            <v>0.58184319119669881</v>
          </cell>
          <cell r="J60">
            <v>0.54365079365079361</v>
          </cell>
        </row>
        <row r="61">
          <cell r="G61">
            <v>0.51367817947062622</v>
          </cell>
          <cell r="H61">
            <v>0.78322142087374613</v>
          </cell>
          <cell r="I61">
            <v>0.59284731774415411</v>
          </cell>
          <cell r="J61">
            <v>0.5178571428571429</v>
          </cell>
        </row>
        <row r="62">
          <cell r="G62">
            <v>0.51343608779857974</v>
          </cell>
          <cell r="H62">
            <v>0.78421619829229872</v>
          </cell>
          <cell r="I62">
            <v>0.55570839064649247</v>
          </cell>
          <cell r="J62">
            <v>0.45634920634920634</v>
          </cell>
        </row>
        <row r="63">
          <cell r="G63">
            <v>0.51432375726275015</v>
          </cell>
          <cell r="H63">
            <v>0.80908563375611375</v>
          </cell>
          <cell r="I63">
            <v>0.53370013755158185</v>
          </cell>
          <cell r="J63">
            <v>0.42063492063492064</v>
          </cell>
        </row>
        <row r="64">
          <cell r="G64">
            <v>0.51492898644286633</v>
          </cell>
          <cell r="H64">
            <v>0.82284672137942472</v>
          </cell>
          <cell r="I64">
            <v>0.49793672627235214</v>
          </cell>
          <cell r="J64">
            <v>0.4107142857142857</v>
          </cell>
        </row>
        <row r="65">
          <cell r="G65">
            <v>0.50512427372498381</v>
          </cell>
          <cell r="H65">
            <v>0.82127165713338313</v>
          </cell>
          <cell r="I65">
            <v>0.469050894085282</v>
          </cell>
          <cell r="J65">
            <v>0.42989417989417988</v>
          </cell>
        </row>
        <row r="66">
          <cell r="G66">
            <v>0.49979825693996127</v>
          </cell>
          <cell r="H66">
            <v>0.81787283428666169</v>
          </cell>
          <cell r="I66">
            <v>0.42916093535075656</v>
          </cell>
          <cell r="J66">
            <v>0.41600529100529099</v>
          </cell>
        </row>
        <row r="67">
          <cell r="G67">
            <v>0.49644932214331827</v>
          </cell>
          <cell r="H67">
            <v>0.80228798806267099</v>
          </cell>
          <cell r="I67">
            <v>0.40027510316368636</v>
          </cell>
          <cell r="J67">
            <v>0.37566137566137564</v>
          </cell>
        </row>
        <row r="68">
          <cell r="G68">
            <v>0.49334247901872175</v>
          </cell>
          <cell r="H68">
            <v>0.78396750393766057</v>
          </cell>
          <cell r="I68">
            <v>0.3700137551581843</v>
          </cell>
          <cell r="J68">
            <v>0.38492063492063494</v>
          </cell>
        </row>
        <row r="69">
          <cell r="G69">
            <v>0.49071981923821822</v>
          </cell>
          <cell r="H69">
            <v>0.76175080825665253</v>
          </cell>
          <cell r="I69">
            <v>0.34938101788170561</v>
          </cell>
          <cell r="J69">
            <v>0.40079365079365081</v>
          </cell>
        </row>
      </sheetData>
      <sheetData sheetId="2">
        <row r="10">
          <cell r="E10">
            <v>1</v>
          </cell>
          <cell r="F10">
            <v>1</v>
          </cell>
          <cell r="G10">
            <v>1</v>
          </cell>
        </row>
        <row r="11">
          <cell r="E11">
            <v>0.98746081504702199</v>
          </cell>
          <cell r="F11">
            <v>1.0282199710564399</v>
          </cell>
          <cell r="G11">
            <v>0.98572378856879705</v>
          </cell>
        </row>
        <row r="12">
          <cell r="E12">
            <v>0.97178683385579934</v>
          </cell>
          <cell r="F12">
            <v>1.0390738060781477</v>
          </cell>
          <cell r="G12">
            <v>0.96405362533899608</v>
          </cell>
        </row>
        <row r="13">
          <cell r="E13">
            <v>0.92789968652037613</v>
          </cell>
          <cell r="F13">
            <v>1.0361794500723589</v>
          </cell>
          <cell r="G13">
            <v>0.93915980146343958</v>
          </cell>
        </row>
        <row r="14">
          <cell r="E14">
            <v>0.89341692789968652</v>
          </cell>
          <cell r="F14">
            <v>0.98842257597684513</v>
          </cell>
          <cell r="G14">
            <v>0.91467533132067746</v>
          </cell>
        </row>
        <row r="15">
          <cell r="E15">
            <v>0.86833855799373039</v>
          </cell>
          <cell r="F15">
            <v>0.96888567293777139</v>
          </cell>
          <cell r="G15">
            <v>0.8878882464309471</v>
          </cell>
        </row>
        <row r="16">
          <cell r="E16">
            <v>0.87147335423197492</v>
          </cell>
          <cell r="F16">
            <v>0.96599131693198259</v>
          </cell>
          <cell r="G16">
            <v>0.88223404799672522</v>
          </cell>
        </row>
        <row r="17">
          <cell r="E17">
            <v>0.88087774294670851</v>
          </cell>
          <cell r="F17">
            <v>0.95079594790159194</v>
          </cell>
          <cell r="G17">
            <v>0.84311518190656498</v>
          </cell>
        </row>
        <row r="18">
          <cell r="E18">
            <v>0.87460815047021945</v>
          </cell>
          <cell r="F18">
            <v>0.93342981186685958</v>
          </cell>
          <cell r="G18">
            <v>0.82170086475976056</v>
          </cell>
        </row>
        <row r="19">
          <cell r="E19">
            <v>0.86520376175548586</v>
          </cell>
          <cell r="F19">
            <v>0.93342981186685958</v>
          </cell>
          <cell r="G19">
            <v>0.78831295092872133</v>
          </cell>
        </row>
        <row r="20">
          <cell r="E20">
            <v>0.85893416927899691</v>
          </cell>
          <cell r="F20">
            <v>0.95947901591895801</v>
          </cell>
          <cell r="G20">
            <v>0.76400757304405664</v>
          </cell>
        </row>
        <row r="21">
          <cell r="E21">
            <v>0.85893416927899691</v>
          </cell>
          <cell r="F21">
            <v>0.96164978292329961</v>
          </cell>
          <cell r="G21">
            <v>0.74387248631223457</v>
          </cell>
        </row>
        <row r="22">
          <cell r="E22">
            <v>0.85579937304075238</v>
          </cell>
          <cell r="F22">
            <v>0.96816208393632419</v>
          </cell>
          <cell r="G22">
            <v>0.71780177045489435</v>
          </cell>
        </row>
        <row r="23">
          <cell r="E23">
            <v>0.85893416927899691</v>
          </cell>
          <cell r="F23">
            <v>0.98191027496382055</v>
          </cell>
          <cell r="G23">
            <v>0.69045182418257178</v>
          </cell>
        </row>
        <row r="24">
          <cell r="E24">
            <v>0.85266457680250785</v>
          </cell>
          <cell r="F24">
            <v>0.97901591895803186</v>
          </cell>
          <cell r="G24">
            <v>0.66683723072199763</v>
          </cell>
        </row>
        <row r="25">
          <cell r="E25">
            <v>0.85579937304075238</v>
          </cell>
          <cell r="F25">
            <v>0.98552821997105644</v>
          </cell>
          <cell r="G25">
            <v>0.64337614491122141</v>
          </cell>
        </row>
        <row r="26">
          <cell r="E26">
            <v>0.85579937304075238</v>
          </cell>
          <cell r="F26">
            <v>0.98046309696092615</v>
          </cell>
          <cell r="G26">
            <v>0.6240853502532876</v>
          </cell>
        </row>
        <row r="27">
          <cell r="E27">
            <v>0.85579937304075238</v>
          </cell>
          <cell r="F27">
            <v>0.93125904486251809</v>
          </cell>
          <cell r="G27">
            <v>0.61469579900731719</v>
          </cell>
        </row>
        <row r="28">
          <cell r="E28">
            <v>0.84952978056426331</v>
          </cell>
          <cell r="F28">
            <v>0.90520984081041966</v>
          </cell>
          <cell r="G28">
            <v>0.60482014020365349</v>
          </cell>
        </row>
        <row r="29">
          <cell r="E29">
            <v>0.85266457680250785</v>
          </cell>
          <cell r="F29">
            <v>0.91461649782923304</v>
          </cell>
          <cell r="G29">
            <v>0.59850074195364067</v>
          </cell>
        </row>
        <row r="30">
          <cell r="E30">
            <v>0.85266457680250785</v>
          </cell>
          <cell r="F30">
            <v>0.90810419681620835</v>
          </cell>
          <cell r="G30">
            <v>0.59558409660748091</v>
          </cell>
        </row>
        <row r="31">
          <cell r="E31">
            <v>0.84952978056426331</v>
          </cell>
          <cell r="F31">
            <v>0.91389290882778584</v>
          </cell>
          <cell r="G31">
            <v>0.60203141789899195</v>
          </cell>
        </row>
        <row r="32">
          <cell r="E32">
            <v>0.84012539184952983</v>
          </cell>
          <cell r="F32">
            <v>0.90448625180897246</v>
          </cell>
          <cell r="G32">
            <v>0.60561326306094254</v>
          </cell>
        </row>
        <row r="33">
          <cell r="E33">
            <v>0.84012539184952983</v>
          </cell>
          <cell r="F33">
            <v>0.89435600578871199</v>
          </cell>
          <cell r="G33">
            <v>0.59911477255283219</v>
          </cell>
        </row>
        <row r="34">
          <cell r="E34">
            <v>0.84012539184952983</v>
          </cell>
          <cell r="F34">
            <v>0.88929088277858181</v>
          </cell>
          <cell r="G34">
            <v>0.593409404902011</v>
          </cell>
        </row>
        <row r="35">
          <cell r="E35">
            <v>0.84326018808777425</v>
          </cell>
          <cell r="F35">
            <v>0.87481910274963826</v>
          </cell>
          <cell r="G35">
            <v>0.58437803817223555</v>
          </cell>
        </row>
        <row r="36">
          <cell r="E36">
            <v>0.84639498432601878</v>
          </cell>
          <cell r="F36">
            <v>0.86179450072358899</v>
          </cell>
          <cell r="G36">
            <v>0.57654914803254365</v>
          </cell>
        </row>
        <row r="37">
          <cell r="E37">
            <v>0.84012539184952983</v>
          </cell>
          <cell r="F37">
            <v>0.85094066570188132</v>
          </cell>
          <cell r="G37">
            <v>0.56825973494345805</v>
          </cell>
        </row>
      </sheetData>
      <sheetData sheetId="3">
        <row r="10">
          <cell r="L10">
            <v>28.652023121387284</v>
          </cell>
          <cell r="M10">
            <v>29.350364963503651</v>
          </cell>
          <cell r="N10">
            <v>14.54</v>
          </cell>
          <cell r="O10">
            <v>27</v>
          </cell>
        </row>
        <row r="11">
          <cell r="L11">
            <v>27.148409893992934</v>
          </cell>
          <cell r="M11">
            <v>28.254347826086956</v>
          </cell>
          <cell r="N11">
            <v>15.150943396226415</v>
          </cell>
          <cell r="O11">
            <v>28.457627118644069</v>
          </cell>
        </row>
        <row r="12">
          <cell r="L12">
            <v>25.8721071863581</v>
          </cell>
          <cell r="M12">
            <v>28.461077844311376</v>
          </cell>
          <cell r="N12">
            <v>14.183333333333334</v>
          </cell>
          <cell r="O12">
            <v>24.62962962962963</v>
          </cell>
        </row>
        <row r="13">
          <cell r="L13">
            <v>25.227912932138285</v>
          </cell>
          <cell r="M13">
            <v>27.825426944971536</v>
          </cell>
          <cell r="N13">
            <v>12.865671641791044</v>
          </cell>
          <cell r="O13">
            <v>25.94736842105263</v>
          </cell>
        </row>
        <row r="14">
          <cell r="L14">
            <v>25.345254470426411</v>
          </cell>
          <cell r="M14">
            <v>28.824662813102119</v>
          </cell>
          <cell r="N14">
            <v>13.028985507246377</v>
          </cell>
          <cell r="O14">
            <v>27.148148148148149</v>
          </cell>
        </row>
        <row r="15">
          <cell r="L15">
            <v>25.260806916426514</v>
          </cell>
          <cell r="M15">
            <v>28.604206500956025</v>
          </cell>
          <cell r="N15">
            <v>12.310810810810811</v>
          </cell>
          <cell r="O15">
            <v>27.104166666666668</v>
          </cell>
        </row>
        <row r="16">
          <cell r="L16">
            <v>25.102373887240358</v>
          </cell>
          <cell r="M16">
            <v>28.356472795497186</v>
          </cell>
          <cell r="N16">
            <v>12.260273972602739</v>
          </cell>
          <cell r="O16">
            <v>28.21153846153846</v>
          </cell>
        </row>
        <row r="17">
          <cell r="L17">
            <v>24.241430700447093</v>
          </cell>
          <cell r="M17">
            <v>27.980314960629922</v>
          </cell>
          <cell r="N17">
            <v>11.474358974358974</v>
          </cell>
          <cell r="O17">
            <v>27.736842105263158</v>
          </cell>
        </row>
        <row r="18">
          <cell r="L18">
            <v>24.193939393939395</v>
          </cell>
          <cell r="M18">
            <v>27.677354709418836</v>
          </cell>
          <cell r="N18">
            <v>11.088607594936709</v>
          </cell>
          <cell r="O18">
            <v>28.134615384615383</v>
          </cell>
        </row>
        <row r="19">
          <cell r="L19">
            <v>23.245454545454546</v>
          </cell>
          <cell r="M19">
            <v>26.747474747474747</v>
          </cell>
          <cell r="N19">
            <v>10.2875</v>
          </cell>
          <cell r="O19">
            <v>25.581818181818182</v>
          </cell>
        </row>
        <row r="20">
          <cell r="L20">
            <v>21.461870503597122</v>
          </cell>
          <cell r="M20">
            <v>25.636726546906189</v>
          </cell>
          <cell r="N20">
            <v>10.088607594936709</v>
          </cell>
          <cell r="O20">
            <v>25.588235294117649</v>
          </cell>
        </row>
        <row r="21">
          <cell r="L21">
            <v>20.802857142857142</v>
          </cell>
          <cell r="M21">
            <v>24.984095427435388</v>
          </cell>
          <cell r="N21">
            <v>9.8974358974358978</v>
          </cell>
          <cell r="O21">
            <v>24.458333333333332</v>
          </cell>
        </row>
        <row r="22">
          <cell r="L22">
            <v>19.759601706970127</v>
          </cell>
          <cell r="M22">
            <v>24.1</v>
          </cell>
          <cell r="N22">
            <v>8.7195121951219505</v>
          </cell>
          <cell r="O22">
            <v>23.673469387755102</v>
          </cell>
        </row>
        <row r="23">
          <cell r="L23">
            <v>18.48076923076923</v>
          </cell>
          <cell r="M23">
            <v>23.409803921568628</v>
          </cell>
          <cell r="N23">
            <v>8.6184210526315788</v>
          </cell>
          <cell r="O23">
            <v>20.549019607843139</v>
          </cell>
        </row>
        <row r="24">
          <cell r="L24">
            <v>17.799168975069254</v>
          </cell>
          <cell r="M24">
            <v>22.759295499021526</v>
          </cell>
          <cell r="N24">
            <v>7.8630136986301373</v>
          </cell>
          <cell r="O24">
            <v>21.446808510638299</v>
          </cell>
        </row>
        <row r="25">
          <cell r="L25">
            <v>17.119015047879618</v>
          </cell>
          <cell r="M25">
            <v>21.516314779270633</v>
          </cell>
          <cell r="N25">
            <v>7.1866666666666665</v>
          </cell>
          <cell r="O25">
            <v>19.68888888888889</v>
          </cell>
        </row>
        <row r="26">
          <cell r="L26">
            <v>16.774018944519621</v>
          </cell>
          <cell r="M26">
            <v>21.291164658634539</v>
          </cell>
          <cell r="N26">
            <v>6.6133333333333333</v>
          </cell>
          <cell r="O26">
            <v>19.555555555555557</v>
          </cell>
        </row>
        <row r="27">
          <cell r="L27">
            <v>17.660139860139861</v>
          </cell>
          <cell r="M27">
            <v>21.762931034482758</v>
          </cell>
          <cell r="N27">
            <v>6.197183098591549</v>
          </cell>
          <cell r="O27">
            <v>20.785714285714285</v>
          </cell>
        </row>
        <row r="28">
          <cell r="L28">
            <v>17.612500000000001</v>
          </cell>
          <cell r="M28">
            <v>22.529002320185615</v>
          </cell>
          <cell r="N28">
            <v>6.0857142857142854</v>
          </cell>
          <cell r="O28">
            <v>22.162162162162161</v>
          </cell>
        </row>
        <row r="29">
          <cell r="L29">
            <v>17.392076502732241</v>
          </cell>
          <cell r="M29">
            <v>22.441805225653205</v>
          </cell>
          <cell r="N29">
            <v>5.9861111111111107</v>
          </cell>
          <cell r="O29">
            <v>20.076923076923077</v>
          </cell>
        </row>
        <row r="30">
          <cell r="L30">
            <v>17.479395604395606</v>
          </cell>
          <cell r="M30">
            <v>22.417061611374407</v>
          </cell>
          <cell r="N30">
            <v>5.6111111111111107</v>
          </cell>
          <cell r="O30">
            <v>20.90909090909091</v>
          </cell>
        </row>
        <row r="31">
          <cell r="L31">
            <v>17.437756497948016</v>
          </cell>
          <cell r="M31">
            <v>22.750582750582751</v>
          </cell>
          <cell r="N31">
            <v>5.464788732394366</v>
          </cell>
          <cell r="O31">
            <v>19.875</v>
          </cell>
        </row>
        <row r="32">
          <cell r="L32">
            <v>17.627071823204421</v>
          </cell>
          <cell r="M32">
            <v>22.92378752886836</v>
          </cell>
          <cell r="N32">
            <v>5.746031746031746</v>
          </cell>
          <cell r="O32">
            <v>20.7</v>
          </cell>
        </row>
        <row r="33">
          <cell r="L33">
            <v>17.533613445378151</v>
          </cell>
          <cell r="M33">
            <v>22.774712643678161</v>
          </cell>
          <cell r="N33">
            <v>6.2</v>
          </cell>
          <cell r="O33">
            <v>20.3125</v>
          </cell>
        </row>
        <row r="34">
          <cell r="L34">
            <v>17.446478873239435</v>
          </cell>
          <cell r="M34">
            <v>22.837962962962962</v>
          </cell>
          <cell r="N34">
            <v>5.6727272727272728</v>
          </cell>
          <cell r="O34">
            <v>19.65625</v>
          </cell>
        </row>
        <row r="35">
          <cell r="L35">
            <v>17.552068473609129</v>
          </cell>
          <cell r="M35">
            <v>22.771764705882354</v>
          </cell>
          <cell r="N35">
            <v>5.4905660377358494</v>
          </cell>
          <cell r="O35">
            <v>18.933333333333334</v>
          </cell>
        </row>
        <row r="36">
          <cell r="L36">
            <v>17.694645441389291</v>
          </cell>
          <cell r="M36">
            <v>22.304245283018869</v>
          </cell>
          <cell r="N36">
            <v>5.7234042553191493</v>
          </cell>
          <cell r="O36">
            <v>20.068965517241381</v>
          </cell>
        </row>
        <row r="37">
          <cell r="L37">
            <v>17.677325581395348</v>
          </cell>
          <cell r="M37">
            <v>22.195652173913043</v>
          </cell>
          <cell r="N37">
            <v>5.6444444444444448</v>
          </cell>
          <cell r="O37">
            <v>20.2</v>
          </cell>
        </row>
      </sheetData>
      <sheetData sheetId="4">
        <row r="10">
          <cell r="G10">
            <v>5.0167448091091763E-2</v>
          </cell>
          <cell r="H10">
            <v>5.6262558606831881E-3</v>
          </cell>
          <cell r="I10">
            <v>4.3871399866041525E-3</v>
          </cell>
        </row>
        <row r="11">
          <cell r="G11">
            <v>4.4856245277766729E-2</v>
          </cell>
          <cell r="H11">
            <v>5.3286674354793813E-3</v>
          </cell>
          <cell r="I11">
            <v>6.0842247584204879E-3</v>
          </cell>
        </row>
        <row r="12">
          <cell r="G12">
            <v>3.6166910940598325E-2</v>
          </cell>
          <cell r="H12">
            <v>7.6730752651090611E-3</v>
          </cell>
          <cell r="I12">
            <v>1.1811363048538668E-2</v>
          </cell>
        </row>
        <row r="14">
          <cell r="G14">
            <v>4.8303993130098755E-2</v>
          </cell>
          <cell r="H14">
            <v>8.7591240875912416E-3</v>
          </cell>
          <cell r="I14">
            <v>3.2632030914555604E-2</v>
          </cell>
        </row>
        <row r="17">
          <cell r="G17">
            <v>5.0167448091091762</v>
          </cell>
          <cell r="H17">
            <v>0.56262558606831881</v>
          </cell>
          <cell r="I17">
            <v>0.43871399866041527</v>
          </cell>
        </row>
        <row r="18">
          <cell r="G18">
            <v>4.4856245277766726</v>
          </cell>
          <cell r="H18">
            <v>0.53286674354793817</v>
          </cell>
          <cell r="I18">
            <v>0.60842247584204878</v>
          </cell>
        </row>
        <row r="19">
          <cell r="G19">
            <v>3.6166910940598327</v>
          </cell>
          <cell r="H19">
            <v>0.76730752651090617</v>
          </cell>
          <cell r="I19">
            <v>1.1811363048538668</v>
          </cell>
        </row>
        <row r="21">
          <cell r="G21">
            <v>4.8303993130098757</v>
          </cell>
          <cell r="H21">
            <v>0.87591240875912413</v>
          </cell>
          <cell r="I21">
            <v>3.2632030914555603</v>
          </cell>
        </row>
      </sheetData>
      <sheetData sheetId="5">
        <row r="10">
          <cell r="F10">
            <v>0.85214333556597455</v>
          </cell>
          <cell r="G10">
            <v>0.14062290689886137</v>
          </cell>
          <cell r="H10">
            <v>7.2337575351640992E-3</v>
          </cell>
        </row>
        <row r="11">
          <cell r="F11">
            <v>0.84861017218753731</v>
          </cell>
          <cell r="G11">
            <v>0.14101085616574541</v>
          </cell>
          <cell r="H11">
            <v>1.0378971646717302E-2</v>
          </cell>
        </row>
        <row r="12">
          <cell r="F12">
            <v>0.84050349168031724</v>
          </cell>
          <cell r="G12">
            <v>0.14315889300801793</v>
          </cell>
          <cell r="H12">
            <v>1.6337615311664798E-2</v>
          </cell>
        </row>
        <row r="14">
          <cell r="F14">
            <v>0.8226706741090597</v>
          </cell>
          <cell r="G14">
            <v>0.13593817088879348</v>
          </cell>
          <cell r="H14">
            <v>4.1391155002146844E-2</v>
          </cell>
        </row>
        <row r="17">
          <cell r="F17">
            <v>85.214333556597452</v>
          </cell>
          <cell r="G17">
            <v>14.062290689886137</v>
          </cell>
          <cell r="H17">
            <v>0.72337575351640993</v>
          </cell>
        </row>
        <row r="18">
          <cell r="F18">
            <v>84.86101721875373</v>
          </cell>
          <cell r="G18">
            <v>14.10108561657454</v>
          </cell>
          <cell r="H18">
            <v>1.0378971646717301</v>
          </cell>
        </row>
        <row r="19">
          <cell r="F19">
            <v>84.05034916803173</v>
          </cell>
          <cell r="G19">
            <v>14.315889300801793</v>
          </cell>
          <cell r="H19">
            <v>1.6337615311664797</v>
          </cell>
        </row>
        <row r="21">
          <cell r="F21">
            <v>82.267067410905966</v>
          </cell>
          <cell r="G21">
            <v>13.593817088879348</v>
          </cell>
          <cell r="H21">
            <v>4.1391155002146842</v>
          </cell>
        </row>
      </sheetData>
      <sheetData sheetId="6">
        <row r="10">
          <cell r="F10">
            <v>1574</v>
          </cell>
          <cell r="G10">
            <v>1433</v>
          </cell>
        </row>
        <row r="11">
          <cell r="F11">
            <v>1467</v>
          </cell>
          <cell r="G11">
            <v>1499</v>
          </cell>
        </row>
        <row r="12">
          <cell r="F12">
            <v>1567</v>
          </cell>
          <cell r="G12">
            <v>1498</v>
          </cell>
        </row>
        <row r="13">
          <cell r="F13">
            <v>1589</v>
          </cell>
          <cell r="G13">
            <v>1487</v>
          </cell>
        </row>
        <row r="14">
          <cell r="F14">
            <v>1144</v>
          </cell>
          <cell r="G14">
            <v>1043</v>
          </cell>
        </row>
        <row r="15">
          <cell r="F15">
            <v>1184</v>
          </cell>
          <cell r="G15">
            <v>1106</v>
          </cell>
        </row>
        <row r="16">
          <cell r="F16">
            <v>1276</v>
          </cell>
          <cell r="G16">
            <v>1134</v>
          </cell>
        </row>
        <row r="17">
          <cell r="F17">
            <v>1233</v>
          </cell>
          <cell r="G17">
            <v>1226</v>
          </cell>
        </row>
        <row r="18">
          <cell r="F18">
            <v>469</v>
          </cell>
          <cell r="G18">
            <v>148</v>
          </cell>
        </row>
        <row r="19">
          <cell r="F19">
            <v>15</v>
          </cell>
          <cell r="G19">
            <v>4</v>
          </cell>
        </row>
      </sheetData>
      <sheetData sheetId="7">
        <row r="10">
          <cell r="E10">
            <v>1</v>
          </cell>
          <cell r="F10">
            <v>1</v>
          </cell>
          <cell r="I10">
            <v>1</v>
          </cell>
          <cell r="K10">
            <v>421</v>
          </cell>
          <cell r="L10">
            <v>416</v>
          </cell>
        </row>
        <row r="11">
          <cell r="E11">
            <v>1.0590148698884758</v>
          </cell>
          <cell r="F11">
            <v>1.0407023144453311</v>
          </cell>
          <cell r="I11">
            <v>2</v>
          </cell>
          <cell r="K11">
            <v>429</v>
          </cell>
          <cell r="L11">
            <v>430</v>
          </cell>
        </row>
        <row r="12">
          <cell r="E12">
            <v>1.1570631970260223</v>
          </cell>
          <cell r="F12">
            <v>1.1153232242617717</v>
          </cell>
          <cell r="I12">
            <v>3</v>
          </cell>
          <cell r="K12">
            <v>353</v>
          </cell>
          <cell r="L12">
            <v>386</v>
          </cell>
        </row>
        <row r="13">
          <cell r="E13">
            <v>1.208875464684015</v>
          </cell>
          <cell r="F13">
            <v>1.1548284118116521</v>
          </cell>
          <cell r="I13">
            <v>4</v>
          </cell>
          <cell r="K13">
            <v>361</v>
          </cell>
          <cell r="L13">
            <v>420</v>
          </cell>
        </row>
        <row r="14">
          <cell r="E14">
            <v>1.2290892193308549</v>
          </cell>
          <cell r="F14">
            <v>1.1667996807661611</v>
          </cell>
          <cell r="I14">
            <v>5</v>
          </cell>
          <cell r="K14">
            <v>276</v>
          </cell>
          <cell r="L14">
            <v>343</v>
          </cell>
        </row>
        <row r="15">
          <cell r="E15">
            <v>1.2562732342007434</v>
          </cell>
          <cell r="F15">
            <v>1.1863527533918596</v>
          </cell>
          <cell r="I15">
            <v>6</v>
          </cell>
          <cell r="K15">
            <v>220</v>
          </cell>
          <cell r="L15">
            <v>353</v>
          </cell>
        </row>
        <row r="16">
          <cell r="E16">
            <v>1.2569702602230484</v>
          </cell>
          <cell r="F16">
            <v>1.1847565841979251</v>
          </cell>
          <cell r="I16">
            <v>7</v>
          </cell>
          <cell r="K16">
            <v>238</v>
          </cell>
          <cell r="L16">
            <v>305</v>
          </cell>
        </row>
        <row r="17">
          <cell r="E17">
            <v>1.2495353159851301</v>
          </cell>
          <cell r="F17">
            <v>1.1664006384676775</v>
          </cell>
          <cell r="I17">
            <v>8</v>
          </cell>
          <cell r="K17">
            <v>204</v>
          </cell>
          <cell r="L17">
            <v>331</v>
          </cell>
        </row>
        <row r="18">
          <cell r="E18">
            <v>1.2360594795539033</v>
          </cell>
          <cell r="F18">
            <v>1.1468475658419792</v>
          </cell>
          <cell r="I18">
            <v>9</v>
          </cell>
          <cell r="K18">
            <v>7</v>
          </cell>
          <cell r="L18">
            <v>10</v>
          </cell>
        </row>
        <row r="19">
          <cell r="E19">
            <v>1.2309479553903346</v>
          </cell>
          <cell r="F19">
            <v>1.1408619313647246</v>
          </cell>
        </row>
        <row r="20">
          <cell r="E20">
            <v>1.2118959107806691</v>
          </cell>
          <cell r="F20">
            <v>1.1304868316041501</v>
          </cell>
        </row>
        <row r="21">
          <cell r="E21">
            <v>1.2077137546468402</v>
          </cell>
          <cell r="F21">
            <v>1.1201117318435754</v>
          </cell>
        </row>
        <row r="22">
          <cell r="E22">
            <v>1.2007434944237918</v>
          </cell>
          <cell r="F22">
            <v>1.1105347166799682</v>
          </cell>
        </row>
        <row r="23">
          <cell r="E23">
            <v>1.1796003717472119</v>
          </cell>
          <cell r="F23">
            <v>1.0698324022346368</v>
          </cell>
        </row>
        <row r="24">
          <cell r="E24">
            <v>1.1840148698884758</v>
          </cell>
          <cell r="F24">
            <v>1.0502793296089385</v>
          </cell>
        </row>
        <row r="25">
          <cell r="E25">
            <v>1.2065520446096654</v>
          </cell>
          <cell r="F25">
            <v>1.0837988826815643</v>
          </cell>
        </row>
        <row r="26">
          <cell r="E26">
            <v>1.2260687732342008</v>
          </cell>
          <cell r="F26">
            <v>1.0738228252194733</v>
          </cell>
        </row>
        <row r="27">
          <cell r="E27">
            <v>1.2260687732342008</v>
          </cell>
          <cell r="F27">
            <v>1.0610534716679969</v>
          </cell>
        </row>
        <row r="28">
          <cell r="E28">
            <v>1.196096654275093</v>
          </cell>
          <cell r="F28">
            <v>1.0047885075818037</v>
          </cell>
        </row>
        <row r="29">
          <cell r="E29">
            <v>1.1363847583643123</v>
          </cell>
          <cell r="F29">
            <v>0.93256185155626492</v>
          </cell>
        </row>
        <row r="30">
          <cell r="E30">
            <v>1.0943308550185873</v>
          </cell>
          <cell r="F30">
            <v>0.88068635275339191</v>
          </cell>
        </row>
        <row r="31">
          <cell r="E31">
            <v>1.1101301115241635</v>
          </cell>
          <cell r="F31">
            <v>0.89425379090183554</v>
          </cell>
        </row>
        <row r="32">
          <cell r="E32">
            <v>1.1366171003717471</v>
          </cell>
          <cell r="F32">
            <v>0.90063846767757383</v>
          </cell>
        </row>
        <row r="33">
          <cell r="E33">
            <v>1.1947026022304832</v>
          </cell>
          <cell r="F33">
            <v>0.94573024740622502</v>
          </cell>
        </row>
        <row r="34">
          <cell r="E34">
            <v>1.2534851301115242</v>
          </cell>
          <cell r="F34">
            <v>1</v>
          </cell>
        </row>
        <row r="35">
          <cell r="E35">
            <v>1.3036710037174721</v>
          </cell>
          <cell r="F35">
            <v>1.0211492418196328</v>
          </cell>
        </row>
        <row r="36">
          <cell r="E36">
            <v>1.317146840148699</v>
          </cell>
          <cell r="F36">
            <v>1.0418994413407821</v>
          </cell>
        </row>
        <row r="37">
          <cell r="E37">
            <v>1.3104089219330854</v>
          </cell>
          <cell r="F37">
            <v>1.0211492418196328</v>
          </cell>
        </row>
      </sheetData>
      <sheetData sheetId="8">
        <row r="5">
          <cell r="F5">
            <v>60</v>
          </cell>
          <cell r="G5">
            <v>78</v>
          </cell>
          <cell r="H5">
            <v>41</v>
          </cell>
          <cell r="I5">
            <v>48</v>
          </cell>
        </row>
        <row r="6">
          <cell r="F6">
            <v>51</v>
          </cell>
          <cell r="G6">
            <v>68</v>
          </cell>
          <cell r="H6">
            <v>47</v>
          </cell>
          <cell r="I6">
            <v>52</v>
          </cell>
        </row>
        <row r="7">
          <cell r="F7">
            <v>56</v>
          </cell>
          <cell r="G7">
            <v>79</v>
          </cell>
          <cell r="H7">
            <v>50</v>
          </cell>
          <cell r="I7">
            <v>58</v>
          </cell>
        </row>
        <row r="8">
          <cell r="A8" t="str">
            <v>EU</v>
          </cell>
          <cell r="B8">
            <v>33</v>
          </cell>
          <cell r="F8">
            <v>66</v>
          </cell>
          <cell r="G8">
            <v>84</v>
          </cell>
          <cell r="H8">
            <v>53</v>
          </cell>
          <cell r="I8">
            <v>52</v>
          </cell>
        </row>
        <row r="9">
          <cell r="A9" t="str">
            <v>GS</v>
          </cell>
          <cell r="B9">
            <v>17</v>
          </cell>
          <cell r="F9">
            <v>55</v>
          </cell>
          <cell r="G9">
            <v>65</v>
          </cell>
          <cell r="H9">
            <v>57</v>
          </cell>
          <cell r="I9">
            <v>33</v>
          </cell>
        </row>
        <row r="10">
          <cell r="A10" t="str">
            <v>JE</v>
          </cell>
          <cell r="B10">
            <v>7</v>
          </cell>
          <cell r="F10">
            <v>46</v>
          </cell>
          <cell r="G10">
            <v>54</v>
          </cell>
          <cell r="H10">
            <v>56</v>
          </cell>
          <cell r="I10">
            <v>33</v>
          </cell>
        </row>
        <row r="11">
          <cell r="A11" t="str">
            <v>MA</v>
          </cell>
          <cell r="B11">
            <v>16</v>
          </cell>
          <cell r="F11">
            <v>44</v>
          </cell>
          <cell r="G11">
            <v>51</v>
          </cell>
          <cell r="H11">
            <v>55</v>
          </cell>
          <cell r="I11">
            <v>35</v>
          </cell>
        </row>
        <row r="12">
          <cell r="A12" t="str">
            <v>ND</v>
          </cell>
          <cell r="B12">
            <v>63</v>
          </cell>
          <cell r="F12">
            <v>62</v>
          </cell>
          <cell r="G12">
            <v>64</v>
          </cell>
          <cell r="H12">
            <v>52</v>
          </cell>
        </row>
        <row r="13">
          <cell r="A13" t="str">
            <v>OP</v>
          </cell>
          <cell r="B13">
            <v>24</v>
          </cell>
          <cell r="F13">
            <v>69</v>
          </cell>
          <cell r="G13">
            <v>79</v>
          </cell>
          <cell r="H13">
            <v>56</v>
          </cell>
        </row>
        <row r="14">
          <cell r="A14" t="str">
            <v>OW</v>
          </cell>
          <cell r="B14">
            <v>32</v>
          </cell>
          <cell r="F14">
            <v>62</v>
          </cell>
          <cell r="G14">
            <v>69</v>
          </cell>
          <cell r="H14">
            <v>45</v>
          </cell>
        </row>
        <row r="15">
          <cell r="A15" t="str">
            <v>sonstige</v>
          </cell>
          <cell r="B15">
            <v>39</v>
          </cell>
          <cell r="F15">
            <v>73</v>
          </cell>
          <cell r="G15">
            <v>75</v>
          </cell>
          <cell r="H15">
            <v>45</v>
          </cell>
        </row>
        <row r="16">
          <cell r="F16">
            <v>77</v>
          </cell>
          <cell r="G16">
            <v>49</v>
          </cell>
          <cell r="H16">
            <v>46</v>
          </cell>
        </row>
        <row r="17">
          <cell r="F17">
            <v>61</v>
          </cell>
          <cell r="G17">
            <v>66</v>
          </cell>
          <cell r="H17">
            <v>53</v>
          </cell>
        </row>
        <row r="18">
          <cell r="F18">
            <v>54</v>
          </cell>
          <cell r="G18">
            <v>67</v>
          </cell>
          <cell r="H18">
            <v>61</v>
          </cell>
        </row>
        <row r="19">
          <cell r="F19">
            <v>57</v>
          </cell>
          <cell r="G19">
            <v>83</v>
          </cell>
          <cell r="H19">
            <v>55</v>
          </cell>
        </row>
      </sheetData>
      <sheetData sheetId="9"/>
      <sheetData sheetId="10">
        <row r="6">
          <cell r="C6" t="str">
            <v>AHS</v>
          </cell>
          <cell r="D6" t="str">
            <v>HAK</v>
          </cell>
          <cell r="E6" t="str">
            <v>HTL</v>
          </cell>
          <cell r="F6" t="str">
            <v>HLTF</v>
          </cell>
          <cell r="G6" t="str">
            <v>HLMB</v>
          </cell>
          <cell r="H6" t="str">
            <v>HLWB</v>
          </cell>
          <cell r="I6" t="str">
            <v>BAKI</v>
          </cell>
        </row>
        <row r="10">
          <cell r="B10">
            <v>140</v>
          </cell>
          <cell r="C10">
            <v>103</v>
          </cell>
          <cell r="D10">
            <v>37</v>
          </cell>
        </row>
        <row r="11">
          <cell r="B11">
            <v>164</v>
          </cell>
          <cell r="C11">
            <v>104</v>
          </cell>
          <cell r="D11">
            <v>60</v>
          </cell>
        </row>
        <row r="12">
          <cell r="B12">
            <v>114</v>
          </cell>
          <cell r="C12">
            <v>109</v>
          </cell>
          <cell r="D12">
            <v>5</v>
          </cell>
        </row>
        <row r="13">
          <cell r="B13">
            <v>288</v>
          </cell>
          <cell r="C13">
            <v>255</v>
          </cell>
          <cell r="D13">
            <v>33</v>
          </cell>
        </row>
        <row r="14">
          <cell r="B14">
            <v>267</v>
          </cell>
          <cell r="C14">
            <v>226</v>
          </cell>
          <cell r="D14">
            <v>41</v>
          </cell>
        </row>
        <row r="15">
          <cell r="B15">
            <v>445</v>
          </cell>
          <cell r="C15">
            <v>407</v>
          </cell>
          <cell r="D15">
            <v>38</v>
          </cell>
        </row>
        <row r="16">
          <cell r="B16">
            <v>436</v>
          </cell>
          <cell r="C16">
            <v>390</v>
          </cell>
          <cell r="D16">
            <v>46</v>
          </cell>
        </row>
        <row r="17">
          <cell r="B17">
            <v>479</v>
          </cell>
          <cell r="C17">
            <v>368</v>
          </cell>
          <cell r="D17">
            <v>46</v>
          </cell>
        </row>
        <row r="18">
          <cell r="B18">
            <v>536</v>
          </cell>
          <cell r="C18">
            <v>425</v>
          </cell>
          <cell r="D18">
            <v>52</v>
          </cell>
        </row>
        <row r="19">
          <cell r="B19">
            <v>657</v>
          </cell>
          <cell r="C19">
            <v>525</v>
          </cell>
          <cell r="D19">
            <v>44</v>
          </cell>
          <cell r="H19">
            <v>18</v>
          </cell>
        </row>
        <row r="20">
          <cell r="B20">
            <v>712</v>
          </cell>
          <cell r="C20">
            <v>531</v>
          </cell>
          <cell r="D20">
            <v>60</v>
          </cell>
          <cell r="H20">
            <v>47</v>
          </cell>
        </row>
        <row r="21">
          <cell r="B21">
            <v>700</v>
          </cell>
          <cell r="C21">
            <v>508</v>
          </cell>
          <cell r="D21">
            <v>55</v>
          </cell>
          <cell r="H21">
            <v>48</v>
          </cell>
        </row>
        <row r="22">
          <cell r="B22">
            <v>746</v>
          </cell>
          <cell r="C22">
            <v>495</v>
          </cell>
          <cell r="D22">
            <v>95</v>
          </cell>
          <cell r="H22">
            <v>56</v>
          </cell>
        </row>
        <row r="23">
          <cell r="B23">
            <v>861</v>
          </cell>
          <cell r="C23">
            <v>526</v>
          </cell>
          <cell r="D23">
            <v>157</v>
          </cell>
          <cell r="H23">
            <v>69</v>
          </cell>
        </row>
        <row r="24">
          <cell r="B24">
            <v>879</v>
          </cell>
          <cell r="C24">
            <v>540</v>
          </cell>
          <cell r="D24">
            <v>151</v>
          </cell>
          <cell r="H24">
            <v>93</v>
          </cell>
        </row>
        <row r="25">
          <cell r="B25">
            <v>1006</v>
          </cell>
          <cell r="C25">
            <v>578</v>
          </cell>
          <cell r="D25">
            <v>170</v>
          </cell>
          <cell r="H25">
            <v>100</v>
          </cell>
        </row>
        <row r="26">
          <cell r="B26">
            <v>1088</v>
          </cell>
          <cell r="C26">
            <v>618</v>
          </cell>
          <cell r="D26">
            <v>198</v>
          </cell>
          <cell r="H26">
            <v>127</v>
          </cell>
        </row>
        <row r="27">
          <cell r="B27">
            <v>1048</v>
          </cell>
          <cell r="C27">
            <v>532</v>
          </cell>
          <cell r="D27">
            <v>189</v>
          </cell>
          <cell r="H27">
            <v>168</v>
          </cell>
        </row>
        <row r="28">
          <cell r="B28">
            <v>992</v>
          </cell>
          <cell r="C28">
            <v>487</v>
          </cell>
          <cell r="D28">
            <v>235</v>
          </cell>
          <cell r="H28">
            <v>124</v>
          </cell>
        </row>
        <row r="29">
          <cell r="B29">
            <v>947</v>
          </cell>
          <cell r="C29">
            <v>480</v>
          </cell>
          <cell r="D29">
            <v>198</v>
          </cell>
          <cell r="H29">
            <v>117</v>
          </cell>
        </row>
        <row r="30">
          <cell r="B30">
            <v>1113</v>
          </cell>
          <cell r="C30">
            <v>511</v>
          </cell>
          <cell r="D30">
            <v>265</v>
          </cell>
          <cell r="H30">
            <v>156</v>
          </cell>
        </row>
        <row r="31">
          <cell r="B31">
            <v>1089</v>
          </cell>
          <cell r="C31">
            <v>504</v>
          </cell>
          <cell r="D31">
            <v>219</v>
          </cell>
          <cell r="H31">
            <v>162</v>
          </cell>
        </row>
        <row r="32">
          <cell r="B32">
            <v>1084</v>
          </cell>
          <cell r="C32">
            <v>504</v>
          </cell>
          <cell r="D32">
            <v>218</v>
          </cell>
          <cell r="H32">
            <v>162</v>
          </cell>
        </row>
        <row r="33">
          <cell r="B33">
            <v>1157</v>
          </cell>
          <cell r="C33">
            <v>498</v>
          </cell>
          <cell r="D33">
            <v>241</v>
          </cell>
          <cell r="H33">
            <v>164</v>
          </cell>
        </row>
        <row r="34">
          <cell r="B34">
            <v>1114</v>
          </cell>
          <cell r="C34">
            <v>502</v>
          </cell>
          <cell r="D34">
            <v>259</v>
          </cell>
          <cell r="H34">
            <v>144</v>
          </cell>
        </row>
        <row r="35">
          <cell r="B35">
            <v>1255</v>
          </cell>
          <cell r="C35">
            <v>529</v>
          </cell>
          <cell r="D35">
            <v>274</v>
          </cell>
          <cell r="H35">
            <v>128</v>
          </cell>
        </row>
        <row r="36">
          <cell r="B36">
            <v>1173</v>
          </cell>
          <cell r="C36">
            <v>444</v>
          </cell>
          <cell r="D36">
            <v>296</v>
          </cell>
          <cell r="H36">
            <v>164</v>
          </cell>
        </row>
        <row r="37">
          <cell r="B37">
            <v>1137</v>
          </cell>
          <cell r="C37">
            <v>445</v>
          </cell>
          <cell r="D37">
            <v>288</v>
          </cell>
          <cell r="H37">
            <v>106</v>
          </cell>
        </row>
        <row r="38">
          <cell r="B38">
            <v>1115</v>
          </cell>
          <cell r="C38">
            <v>420</v>
          </cell>
          <cell r="D38">
            <v>256</v>
          </cell>
          <cell r="H38">
            <v>148</v>
          </cell>
        </row>
        <row r="39">
          <cell r="B39">
            <v>1127</v>
          </cell>
          <cell r="C39">
            <v>447</v>
          </cell>
          <cell r="D39">
            <v>251</v>
          </cell>
          <cell r="H39">
            <v>121</v>
          </cell>
        </row>
        <row r="40">
          <cell r="B40">
            <v>1110</v>
          </cell>
          <cell r="C40">
            <v>395</v>
          </cell>
          <cell r="D40">
            <v>236</v>
          </cell>
          <cell r="E40">
            <v>249</v>
          </cell>
          <cell r="F40">
            <v>17</v>
          </cell>
          <cell r="G40">
            <v>25</v>
          </cell>
          <cell r="H40">
            <v>123</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sheetName val="Tab 1 (2)"/>
      <sheetName val="Tab 1 (3)"/>
      <sheetName val="Tab 1 (4)"/>
    </sheetNames>
    <sheetDataSet>
      <sheetData sheetId="0">
        <row r="6">
          <cell r="B6" t="str">
            <v>Insgesamt</v>
          </cell>
        </row>
        <row r="7">
          <cell r="B7">
            <v>5430530</v>
          </cell>
          <cell r="C7">
            <v>90571</v>
          </cell>
          <cell r="D7" t="str">
            <v>.</v>
          </cell>
          <cell r="E7" t="str">
            <v>.</v>
          </cell>
          <cell r="F7">
            <v>262372</v>
          </cell>
          <cell r="G7" t="str">
            <v>.</v>
          </cell>
          <cell r="H7" t="str">
            <v>.</v>
          </cell>
          <cell r="I7">
            <v>353045</v>
          </cell>
          <cell r="J7" t="str">
            <v>.</v>
          </cell>
          <cell r="K7">
            <v>4724542</v>
          </cell>
        </row>
        <row r="8">
          <cell r="B8">
            <v>5593706</v>
          </cell>
          <cell r="C8">
            <v>101447</v>
          </cell>
          <cell r="D8" t="str">
            <v>.</v>
          </cell>
          <cell r="E8" t="str">
            <v>.</v>
          </cell>
          <cell r="F8">
            <v>266482</v>
          </cell>
          <cell r="G8" t="str">
            <v>.</v>
          </cell>
          <cell r="H8" t="str">
            <v>.</v>
          </cell>
          <cell r="I8" t="str">
            <v>.</v>
          </cell>
          <cell r="J8" t="str">
            <v>.</v>
          </cell>
          <cell r="K8">
            <v>5225777</v>
          </cell>
        </row>
        <row r="9">
          <cell r="B9">
            <v>5669194</v>
          </cell>
          <cell r="C9">
            <v>120754</v>
          </cell>
          <cell r="D9">
            <v>118321</v>
          </cell>
          <cell r="E9">
            <v>2433</v>
          </cell>
          <cell r="F9">
            <v>331000</v>
          </cell>
          <cell r="G9">
            <v>135427</v>
          </cell>
          <cell r="H9">
            <v>195573</v>
          </cell>
          <cell r="I9">
            <v>394340</v>
          </cell>
          <cell r="J9">
            <v>1310041</v>
          </cell>
          <cell r="K9">
            <v>3513059</v>
          </cell>
        </row>
        <row r="10">
          <cell r="B10">
            <v>6044774</v>
          </cell>
          <cell r="C10">
            <v>207118</v>
          </cell>
          <cell r="D10">
            <v>175402</v>
          </cell>
          <cell r="E10">
            <v>31716</v>
          </cell>
          <cell r="F10">
            <v>436345</v>
          </cell>
          <cell r="G10">
            <v>175581</v>
          </cell>
          <cell r="H10">
            <v>260764</v>
          </cell>
          <cell r="I10">
            <v>626934</v>
          </cell>
          <cell r="J10">
            <v>1640193</v>
          </cell>
          <cell r="K10">
            <v>3134184</v>
          </cell>
        </row>
        <row r="11">
          <cell r="B11">
            <v>6438980</v>
          </cell>
          <cell r="C11">
            <v>331772</v>
          </cell>
          <cell r="D11">
            <v>258486</v>
          </cell>
          <cell r="E11">
            <v>73286</v>
          </cell>
          <cell r="F11">
            <v>628226</v>
          </cell>
          <cell r="G11">
            <v>295182</v>
          </cell>
          <cell r="H11">
            <v>333044</v>
          </cell>
          <cell r="I11">
            <v>735185</v>
          </cell>
          <cell r="J11">
            <v>2069364</v>
          </cell>
          <cell r="K11">
            <v>2674433</v>
          </cell>
        </row>
        <row r="12">
          <cell r="B12">
            <v>6679444</v>
          </cell>
          <cell r="C12">
            <v>497754</v>
          </cell>
          <cell r="D12">
            <v>385109</v>
          </cell>
          <cell r="E12">
            <v>112645</v>
          </cell>
          <cell r="F12">
            <v>763430</v>
          </cell>
          <cell r="G12">
            <v>417005</v>
          </cell>
          <cell r="H12">
            <v>346425</v>
          </cell>
          <cell r="I12">
            <v>771468</v>
          </cell>
          <cell r="J12">
            <v>2265173</v>
          </cell>
          <cell r="K12">
            <v>2381619</v>
          </cell>
        </row>
        <row r="13">
          <cell r="B13" t="str">
            <v>Männer</v>
          </cell>
        </row>
        <row r="14">
          <cell r="B14">
            <v>2451508</v>
          </cell>
          <cell r="C14">
            <v>76996</v>
          </cell>
          <cell r="D14" t="str">
            <v>.</v>
          </cell>
          <cell r="E14" t="str">
            <v>.</v>
          </cell>
          <cell r="F14">
            <v>158663</v>
          </cell>
          <cell r="G14" t="str">
            <v>.</v>
          </cell>
          <cell r="H14" t="str">
            <v>.</v>
          </cell>
          <cell r="I14">
            <v>126092</v>
          </cell>
          <cell r="J14" t="str">
            <v>.</v>
          </cell>
          <cell r="K14">
            <v>2089757</v>
          </cell>
        </row>
        <row r="15">
          <cell r="B15">
            <v>2540758</v>
          </cell>
          <cell r="C15">
            <v>82403</v>
          </cell>
          <cell r="D15" t="str">
            <v>.</v>
          </cell>
          <cell r="E15" t="str">
            <v>.</v>
          </cell>
          <cell r="F15">
            <v>159337</v>
          </cell>
          <cell r="G15" t="str">
            <v>.</v>
          </cell>
          <cell r="H15" t="str">
            <v>.</v>
          </cell>
          <cell r="I15" t="str">
            <v>.</v>
          </cell>
          <cell r="J15" t="str">
            <v>.</v>
          </cell>
          <cell r="K15">
            <v>2299018</v>
          </cell>
        </row>
        <row r="16">
          <cell r="B16">
            <v>2600742</v>
          </cell>
          <cell r="C16">
            <v>91338</v>
          </cell>
          <cell r="D16">
            <v>90447</v>
          </cell>
          <cell r="E16">
            <v>891</v>
          </cell>
          <cell r="F16">
            <v>191168</v>
          </cell>
          <cell r="G16">
            <v>79843</v>
          </cell>
          <cell r="H16">
            <v>111325</v>
          </cell>
          <cell r="I16">
            <v>121802</v>
          </cell>
          <cell r="J16">
            <v>924195</v>
          </cell>
          <cell r="K16">
            <v>1272239</v>
          </cell>
        </row>
        <row r="17">
          <cell r="B17">
            <v>2800228</v>
          </cell>
          <cell r="C17">
            <v>133500</v>
          </cell>
          <cell r="D17">
            <v>124076</v>
          </cell>
          <cell r="E17">
            <v>9424</v>
          </cell>
          <cell r="F17">
            <v>238239</v>
          </cell>
          <cell r="G17">
            <v>106850</v>
          </cell>
          <cell r="H17">
            <v>131389</v>
          </cell>
          <cell r="I17">
            <v>194835</v>
          </cell>
          <cell r="J17">
            <v>1102345</v>
          </cell>
          <cell r="K17">
            <v>1131309</v>
          </cell>
        </row>
        <row r="18">
          <cell r="B18">
            <v>3056546</v>
          </cell>
          <cell r="C18">
            <v>189615</v>
          </cell>
          <cell r="D18">
            <v>169444</v>
          </cell>
          <cell r="E18">
            <v>20171</v>
          </cell>
          <cell r="F18">
            <v>331109</v>
          </cell>
          <cell r="G18">
            <v>170803</v>
          </cell>
          <cell r="H18">
            <v>160306</v>
          </cell>
          <cell r="I18">
            <v>229886</v>
          </cell>
          <cell r="J18">
            <v>1344217</v>
          </cell>
          <cell r="K18">
            <v>961719</v>
          </cell>
        </row>
        <row r="19">
          <cell r="B19">
            <v>3195725</v>
          </cell>
          <cell r="C19">
            <v>256750</v>
          </cell>
          <cell r="D19">
            <v>229594</v>
          </cell>
          <cell r="E19">
            <v>27156</v>
          </cell>
          <cell r="F19">
            <v>384071</v>
          </cell>
          <cell r="G19">
            <v>222646</v>
          </cell>
          <cell r="H19">
            <v>161425</v>
          </cell>
          <cell r="I19">
            <v>222404</v>
          </cell>
          <cell r="J19">
            <v>1468367</v>
          </cell>
          <cell r="K19">
            <v>864133</v>
          </cell>
        </row>
        <row r="20">
          <cell r="B20" t="str">
            <v>Frauen</v>
          </cell>
        </row>
        <row r="21">
          <cell r="B21">
            <v>2979022</v>
          </cell>
          <cell r="C21">
            <v>13575</v>
          </cell>
          <cell r="D21" t="str">
            <v>.</v>
          </cell>
          <cell r="E21" t="str">
            <v>.</v>
          </cell>
          <cell r="F21">
            <v>103709</v>
          </cell>
          <cell r="G21" t="str">
            <v>.</v>
          </cell>
          <cell r="H21" t="str">
            <v>.</v>
          </cell>
          <cell r="I21">
            <v>226953</v>
          </cell>
          <cell r="J21" t="str">
            <v>.</v>
          </cell>
          <cell r="K21">
            <v>2634785</v>
          </cell>
        </row>
        <row r="22">
          <cell r="B22">
            <v>3052948</v>
          </cell>
          <cell r="C22">
            <v>19044</v>
          </cell>
          <cell r="D22" t="str">
            <v>.</v>
          </cell>
          <cell r="E22" t="str">
            <v>.</v>
          </cell>
          <cell r="F22">
            <v>107145</v>
          </cell>
          <cell r="G22" t="str">
            <v>.</v>
          </cell>
          <cell r="H22" t="str">
            <v>.</v>
          </cell>
          <cell r="I22" t="str">
            <v>.</v>
          </cell>
          <cell r="J22" t="str">
            <v>.</v>
          </cell>
          <cell r="K22">
            <v>2926759</v>
          </cell>
        </row>
        <row r="23">
          <cell r="B23">
            <v>3068452</v>
          </cell>
          <cell r="C23">
            <v>29416</v>
          </cell>
          <cell r="D23">
            <v>27874</v>
          </cell>
          <cell r="E23">
            <v>1542</v>
          </cell>
          <cell r="F23">
            <v>139832</v>
          </cell>
          <cell r="G23">
            <v>55584</v>
          </cell>
          <cell r="H23">
            <v>84248</v>
          </cell>
          <cell r="I23">
            <v>272538</v>
          </cell>
          <cell r="J23">
            <v>385846</v>
          </cell>
          <cell r="K23">
            <v>2240820</v>
          </cell>
        </row>
        <row r="24">
          <cell r="B24">
            <v>3244546</v>
          </cell>
          <cell r="C24">
            <v>73618</v>
          </cell>
          <cell r="D24">
            <v>51326</v>
          </cell>
          <cell r="E24">
            <v>22292</v>
          </cell>
          <cell r="F24">
            <v>198106</v>
          </cell>
          <cell r="G24">
            <v>68731</v>
          </cell>
          <cell r="H24">
            <v>129375</v>
          </cell>
          <cell r="I24">
            <v>432099</v>
          </cell>
          <cell r="J24">
            <v>537848</v>
          </cell>
          <cell r="K24">
            <v>2002875</v>
          </cell>
        </row>
        <row r="25">
          <cell r="B25">
            <v>3382434</v>
          </cell>
          <cell r="C25">
            <v>142157</v>
          </cell>
          <cell r="D25">
            <v>89042</v>
          </cell>
          <cell r="E25">
            <v>53115</v>
          </cell>
          <cell r="F25">
            <v>297117</v>
          </cell>
          <cell r="G25">
            <v>124379</v>
          </cell>
          <cell r="H25">
            <v>172738</v>
          </cell>
          <cell r="I25">
            <v>505299</v>
          </cell>
          <cell r="J25">
            <v>725147</v>
          </cell>
          <cell r="K25">
            <v>1712714</v>
          </cell>
        </row>
        <row r="26">
          <cell r="B26">
            <v>3483719</v>
          </cell>
          <cell r="C26">
            <v>241004</v>
          </cell>
          <cell r="D26">
            <v>155515</v>
          </cell>
          <cell r="E26">
            <v>85489</v>
          </cell>
          <cell r="F26">
            <v>379359</v>
          </cell>
          <cell r="G26">
            <v>194359</v>
          </cell>
          <cell r="H26">
            <v>185000</v>
          </cell>
          <cell r="I26">
            <v>549064</v>
          </cell>
          <cell r="J26">
            <v>796806</v>
          </cell>
          <cell r="K26">
            <v>1517486</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Ansätze"/>
      <sheetName val="Ausgaben-Titel 140"/>
      <sheetName val="Ausgaben-Paragraphen 1410-1412"/>
      <sheetName val="Ausgaben-Paragraphen 1413-1419"/>
      <sheetName val="Ausgaben-Paragraphen 1420-1421"/>
      <sheetName val="Ausgaben-Paragraphen 1422-1423"/>
      <sheetName val="Ausgaben-Paragraphen 1424-1425"/>
      <sheetName val="Ausgaben-Titel 143"/>
      <sheetName val="Ausgaben-Titel 146"/>
      <sheetName val="Einnahme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1"/>
      <sheetName val="Tabelle2"/>
      <sheetName val="Tabelle3"/>
      <sheetName val="BRIQUE REPORT"/>
      <sheetName val="B.4.1"/>
      <sheetName val="A.4.4"/>
      <sheetName val="AT Performanc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Stand"/>
      <sheetName val="Bakk-Mag-W"/>
      <sheetName val="Bakk-Mag-K"/>
      <sheetName val="23.2.05"/>
      <sheetName val="Univ."/>
      <sheetName val="Studien"/>
      <sheetName val="Tabelle1"/>
      <sheetName val="Tabelle2"/>
      <sheetName val="Tabelle3"/>
    </sheetNames>
    <sheetDataSet>
      <sheetData sheetId="0" refreshError="1"/>
      <sheetData sheetId="1">
        <row r="4">
          <cell r="C4" t="str">
            <v>Wissenschaftliche Studienrichtungen</v>
          </cell>
          <cell r="E4" t="str">
            <v>Universität/Fakultät</v>
          </cell>
        </row>
        <row r="5">
          <cell r="A5" t="str">
            <v>KZL</v>
          </cell>
          <cell r="B5" t="str">
            <v>ART</v>
          </cell>
          <cell r="C5" t="str">
            <v>BEZEICHNUNG</v>
          </cell>
          <cell r="D5" t="str">
            <v>KTO/Ü</v>
          </cell>
          <cell r="E5" t="str">
            <v>A</v>
          </cell>
          <cell r="F5" t="str">
            <v>B</v>
          </cell>
        </row>
        <row r="6">
          <cell r="A6" t="str">
            <v>954</v>
          </cell>
          <cell r="B6" t="str">
            <v>Texts.</v>
          </cell>
          <cell r="C6" t="str">
            <v>Angewandte Geowissenschaften</v>
          </cell>
          <cell r="D6" t="str">
            <v>954/974</v>
          </cell>
        </row>
        <row r="7">
          <cell r="A7" t="str">
            <v>206</v>
          </cell>
          <cell r="B7" t="str">
            <v>Bakk.</v>
          </cell>
          <cell r="C7" t="str">
            <v>Angewandte Geowissenschaften</v>
          </cell>
          <cell r="D7" t="str">
            <v>954/974</v>
          </cell>
        </row>
        <row r="8">
          <cell r="A8" t="str">
            <v>406</v>
          </cell>
          <cell r="B8" t="str">
            <v>Mag.</v>
          </cell>
          <cell r="C8" t="str">
            <v>Angewandte Geowissenschaften</v>
          </cell>
          <cell r="D8" t="str">
            <v>954/974</v>
          </cell>
        </row>
        <row r="9">
          <cell r="A9" t="str">
            <v>305</v>
          </cell>
          <cell r="B9" t="str">
            <v>Texts.</v>
          </cell>
          <cell r="C9" t="str">
            <v>Angewandte Kulturwissenschaft</v>
          </cell>
          <cell r="D9" t="str">
            <v>305</v>
          </cell>
        </row>
        <row r="10">
          <cell r="A10" t="str">
            <v>642</v>
          </cell>
          <cell r="B10" t="str">
            <v>Bakk.</v>
          </cell>
          <cell r="C10" t="str">
            <v>Angewandte Kulturwissenschaft</v>
          </cell>
          <cell r="D10" t="str">
            <v>305</v>
          </cell>
        </row>
        <row r="11">
          <cell r="A11" t="str">
            <v>842</v>
          </cell>
          <cell r="B11" t="str">
            <v>Mag.</v>
          </cell>
          <cell r="C11" t="str">
            <v>Angewandte Kulturwissenschaft</v>
          </cell>
          <cell r="D11" t="str">
            <v>305</v>
          </cell>
        </row>
        <row r="12">
          <cell r="A12" t="str">
            <v>413</v>
          </cell>
          <cell r="B12" t="str">
            <v>Texts.</v>
          </cell>
          <cell r="C12" t="str">
            <v>Astronomie</v>
          </cell>
          <cell r="D12" t="str">
            <v>413</v>
          </cell>
          <cell r="E12" t="str">
            <v>08</v>
          </cell>
        </row>
        <row r="13">
          <cell r="A13" t="str">
            <v>661</v>
          </cell>
          <cell r="B13" t="str">
            <v>Bakk.</v>
          </cell>
          <cell r="C13" t="str">
            <v>Astronomie</v>
          </cell>
          <cell r="D13" t="str">
            <v>413</v>
          </cell>
          <cell r="E13" t="str">
            <v>08</v>
          </cell>
        </row>
        <row r="14">
          <cell r="A14" t="str">
            <v>861</v>
          </cell>
          <cell r="B14" t="str">
            <v>Mag.</v>
          </cell>
          <cell r="C14" t="str">
            <v>Astronomie</v>
          </cell>
          <cell r="D14" t="str">
            <v>413</v>
          </cell>
          <cell r="E14" t="str">
            <v>08</v>
          </cell>
        </row>
        <row r="15">
          <cell r="A15" t="str">
            <v>966</v>
          </cell>
          <cell r="B15" t="str">
            <v>Texts.</v>
          </cell>
          <cell r="C15" t="str">
            <v>Bergwesen</v>
          </cell>
          <cell r="D15" t="str">
            <v>966</v>
          </cell>
        </row>
        <row r="16">
          <cell r="A16" t="str">
            <v>208</v>
          </cell>
          <cell r="B16" t="str">
            <v>Bakk.</v>
          </cell>
          <cell r="C16" t="str">
            <v>Natural Resources</v>
          </cell>
          <cell r="D16" t="str">
            <v>966</v>
          </cell>
        </row>
        <row r="17">
          <cell r="A17" t="str">
            <v>408</v>
          </cell>
          <cell r="B17" t="str">
            <v>Mag.</v>
          </cell>
          <cell r="C17" t="str">
            <v>Mining and Tunnelling</v>
          </cell>
          <cell r="D17" t="str">
            <v>966</v>
          </cell>
        </row>
        <row r="18">
          <cell r="A18" t="str">
            <v>409</v>
          </cell>
          <cell r="B18" t="str">
            <v>Mag.</v>
          </cell>
          <cell r="C18" t="str">
            <v>Mineral Res.: Processing &amp; Materials</v>
          </cell>
          <cell r="D18" t="str">
            <v>966</v>
          </cell>
        </row>
        <row r="19">
          <cell r="A19" t="str">
            <v>151</v>
          </cell>
          <cell r="B19" t="str">
            <v>Texts.</v>
          </cell>
          <cell r="C19" t="str">
            <v>Betriebswirtschaft</v>
          </cell>
          <cell r="D19" t="str">
            <v>151/150</v>
          </cell>
          <cell r="E19" t="str">
            <v>04</v>
          </cell>
          <cell r="F19" t="str">
            <v>04</v>
          </cell>
        </row>
        <row r="20">
          <cell r="A20" t="str">
            <v>515</v>
          </cell>
          <cell r="B20" t="str">
            <v>Bakk.</v>
          </cell>
          <cell r="C20" t="str">
            <v>Betriebswirtschaft</v>
          </cell>
          <cell r="D20" t="str">
            <v>151/150</v>
          </cell>
          <cell r="E20" t="str">
            <v>04</v>
          </cell>
          <cell r="F20" t="str">
            <v>04</v>
          </cell>
        </row>
        <row r="21">
          <cell r="A21" t="str">
            <v>915</v>
          </cell>
          <cell r="B21" t="str">
            <v>Mag.</v>
          </cell>
          <cell r="C21" t="str">
            <v>Betriebswirtschaft</v>
          </cell>
          <cell r="D21" t="str">
            <v>151/150</v>
          </cell>
          <cell r="E21" t="str">
            <v>04</v>
          </cell>
        </row>
        <row r="22">
          <cell r="A22" t="str">
            <v>916</v>
          </cell>
          <cell r="B22" t="str">
            <v>Mag.</v>
          </cell>
          <cell r="C22" t="str">
            <v>Financial Management</v>
          </cell>
          <cell r="D22" t="str">
            <v>151/150</v>
          </cell>
          <cell r="F22" t="str">
            <v>04</v>
          </cell>
        </row>
        <row r="23">
          <cell r="A23" t="str">
            <v>917</v>
          </cell>
          <cell r="B23" t="str">
            <v>Mag.</v>
          </cell>
          <cell r="C23" t="str">
            <v>International Business</v>
          </cell>
          <cell r="D23" t="str">
            <v>151/150</v>
          </cell>
          <cell r="F23" t="str">
            <v>04</v>
          </cell>
        </row>
        <row r="24">
          <cell r="A24" t="str">
            <v>437</v>
          </cell>
          <cell r="B24" t="str">
            <v>Texts.</v>
          </cell>
          <cell r="C24" t="str">
            <v>Biologie</v>
          </cell>
          <cell r="D24" t="str">
            <v>437</v>
          </cell>
          <cell r="F24" t="str">
            <v>09</v>
          </cell>
        </row>
        <row r="25">
          <cell r="A25" t="str">
            <v>630</v>
          </cell>
          <cell r="B25" t="str">
            <v>Bakk.</v>
          </cell>
          <cell r="C25" t="str">
            <v>Biologie</v>
          </cell>
          <cell r="D25" t="str">
            <v>437</v>
          </cell>
        </row>
        <row r="26">
          <cell r="A26" t="str">
            <v>631</v>
          </cell>
          <cell r="B26" t="str">
            <v>Bakk.</v>
          </cell>
          <cell r="C26" t="str">
            <v>Biodiversität und Ökologie</v>
          </cell>
          <cell r="D26" t="str">
            <v>437</v>
          </cell>
          <cell r="F26" t="str">
            <v>09</v>
          </cell>
        </row>
        <row r="27">
          <cell r="A27" t="str">
            <v>631</v>
          </cell>
          <cell r="B27" t="str">
            <v>Bakk.</v>
          </cell>
          <cell r="C27" t="str">
            <v>Organismische Biologie / Ökologie</v>
          </cell>
          <cell r="D27" t="str">
            <v>437</v>
          </cell>
        </row>
        <row r="28">
          <cell r="A28" t="str">
            <v>632</v>
          </cell>
          <cell r="B28" t="str">
            <v>Bakk.</v>
          </cell>
          <cell r="C28" t="str">
            <v>Pflanzl.Funktion/Bioindikat./Umweltmon.</v>
          </cell>
          <cell r="D28" t="str">
            <v>437</v>
          </cell>
          <cell r="F28" t="str">
            <v>09</v>
          </cell>
        </row>
        <row r="29">
          <cell r="A29" t="str">
            <v>632</v>
          </cell>
          <cell r="B29" t="str">
            <v>Bakk.</v>
          </cell>
          <cell r="C29" t="str">
            <v>Physiologie / Zellbiologie</v>
          </cell>
          <cell r="D29" t="str">
            <v>437</v>
          </cell>
        </row>
        <row r="30">
          <cell r="A30" t="str">
            <v>633</v>
          </cell>
          <cell r="B30" t="str">
            <v>Bakk.</v>
          </cell>
          <cell r="C30" t="str">
            <v>Molekularbiologie</v>
          </cell>
          <cell r="D30" t="str">
            <v>437</v>
          </cell>
          <cell r="F30" t="str">
            <v>09</v>
          </cell>
        </row>
        <row r="31">
          <cell r="A31" t="str">
            <v>633</v>
          </cell>
          <cell r="B31" t="str">
            <v>Bakk.</v>
          </cell>
          <cell r="C31" t="str">
            <v>Genetik und Molekularbiologie</v>
          </cell>
          <cell r="D31" t="str">
            <v>437</v>
          </cell>
        </row>
        <row r="32">
          <cell r="A32" t="str">
            <v>634</v>
          </cell>
          <cell r="B32" t="str">
            <v>Bakk.</v>
          </cell>
          <cell r="C32" t="str">
            <v>Verhalten</v>
          </cell>
          <cell r="D32" t="str">
            <v>437</v>
          </cell>
          <cell r="F32" t="str">
            <v>09</v>
          </cell>
        </row>
        <row r="33">
          <cell r="A33" t="str">
            <v>830</v>
          </cell>
          <cell r="B33" t="str">
            <v>Mag.</v>
          </cell>
          <cell r="C33" t="str">
            <v>Mikrobiologie</v>
          </cell>
          <cell r="D33" t="str">
            <v>437</v>
          </cell>
        </row>
        <row r="34">
          <cell r="A34" t="str">
            <v>831</v>
          </cell>
          <cell r="B34" t="str">
            <v>Mag.</v>
          </cell>
          <cell r="C34" t="str">
            <v>Zoologie</v>
          </cell>
          <cell r="D34" t="str">
            <v>437</v>
          </cell>
          <cell r="F34" t="str">
            <v>09</v>
          </cell>
        </row>
        <row r="35">
          <cell r="A35" t="str">
            <v>831</v>
          </cell>
          <cell r="B35" t="str">
            <v>Mag.</v>
          </cell>
          <cell r="C35" t="str">
            <v>Zoologie / Tierbiologie</v>
          </cell>
          <cell r="D35" t="str">
            <v>437</v>
          </cell>
        </row>
        <row r="36">
          <cell r="A36" t="str">
            <v>832</v>
          </cell>
          <cell r="B36" t="str">
            <v>Mag.</v>
          </cell>
          <cell r="C36" t="str">
            <v>Botanik</v>
          </cell>
          <cell r="D36" t="str">
            <v>437</v>
          </cell>
          <cell r="F36" t="str">
            <v>09</v>
          </cell>
        </row>
        <row r="37">
          <cell r="A37" t="str">
            <v>832</v>
          </cell>
          <cell r="B37" t="str">
            <v>Mag.</v>
          </cell>
          <cell r="C37" t="str">
            <v>Botanik / Pflanzenbiologie</v>
          </cell>
          <cell r="D37" t="str">
            <v>437</v>
          </cell>
        </row>
        <row r="38">
          <cell r="A38" t="str">
            <v>833</v>
          </cell>
          <cell r="B38" t="str">
            <v>Mag.</v>
          </cell>
          <cell r="C38" t="str">
            <v>Ökologie</v>
          </cell>
          <cell r="D38" t="str">
            <v>437</v>
          </cell>
        </row>
        <row r="39">
          <cell r="A39" t="str">
            <v>833</v>
          </cell>
          <cell r="B39" t="str">
            <v>Mag.</v>
          </cell>
          <cell r="C39" t="str">
            <v>Ökologie / Umweltbiologie</v>
          </cell>
          <cell r="D39" t="str">
            <v>437</v>
          </cell>
        </row>
        <row r="40">
          <cell r="A40" t="str">
            <v>834</v>
          </cell>
          <cell r="B40" t="str">
            <v>Mag.</v>
          </cell>
          <cell r="C40" t="str">
            <v>Molekulare Mikrobiologie</v>
          </cell>
          <cell r="D40" t="str">
            <v>437</v>
          </cell>
          <cell r="F40" t="str">
            <v>09</v>
          </cell>
        </row>
        <row r="41">
          <cell r="A41" t="str">
            <v>834</v>
          </cell>
          <cell r="B41" t="str">
            <v>Mag.</v>
          </cell>
          <cell r="C41" t="str">
            <v>Molekularbiologie</v>
          </cell>
          <cell r="D41" t="str">
            <v>437</v>
          </cell>
        </row>
        <row r="42">
          <cell r="A42" t="str">
            <v>834</v>
          </cell>
          <cell r="B42" t="str">
            <v>Mag.</v>
          </cell>
          <cell r="C42" t="str">
            <v>Genetik / Biotechnologie</v>
          </cell>
          <cell r="D42" t="str">
            <v>437</v>
          </cell>
        </row>
        <row r="43">
          <cell r="A43" t="str">
            <v>213</v>
          </cell>
          <cell r="B43" t="str">
            <v>Texts.</v>
          </cell>
          <cell r="C43" t="str">
            <v>Biomedizin und Biotechnologie</v>
          </cell>
          <cell r="D43" t="str">
            <v>213</v>
          </cell>
        </row>
        <row r="44">
          <cell r="A44" t="str">
            <v>658</v>
          </cell>
          <cell r="B44" t="str">
            <v>Bakk.</v>
          </cell>
          <cell r="C44" t="str">
            <v>Biomedizin und Biotechnologie</v>
          </cell>
          <cell r="D44" t="str">
            <v>213</v>
          </cell>
        </row>
        <row r="45">
          <cell r="A45" t="str">
            <v>858</v>
          </cell>
          <cell r="B45" t="str">
            <v>Mag.</v>
          </cell>
          <cell r="C45" t="str">
            <v>Biomedizin und Biotechnologie</v>
          </cell>
          <cell r="D45" t="str">
            <v>213</v>
          </cell>
        </row>
        <row r="46">
          <cell r="B46" t="str">
            <v>Texts.</v>
          </cell>
          <cell r="C46" t="str">
            <v>Computational Sciences</v>
          </cell>
          <cell r="F46" t="str">
            <v>X</v>
          </cell>
        </row>
        <row r="47">
          <cell r="B47" t="str">
            <v>Bakk.</v>
          </cell>
          <cell r="C47" t="str">
            <v>Computational Sciences</v>
          </cell>
          <cell r="F47" t="str">
            <v>X</v>
          </cell>
        </row>
        <row r="48">
          <cell r="B48" t="str">
            <v>Mag.</v>
          </cell>
          <cell r="C48" t="str">
            <v>Computational Sciences</v>
          </cell>
          <cell r="F48" t="str">
            <v>X</v>
          </cell>
        </row>
        <row r="49">
          <cell r="A49" t="str">
            <v>332</v>
          </cell>
          <cell r="B49" t="str">
            <v>Texts.</v>
          </cell>
          <cell r="C49" t="str">
            <v>Deutsche Philologie</v>
          </cell>
          <cell r="D49" t="str">
            <v>331</v>
          </cell>
          <cell r="F49" t="str">
            <v>07</v>
          </cell>
        </row>
        <row r="50">
          <cell r="A50" t="str">
            <v>617</v>
          </cell>
          <cell r="B50" t="str">
            <v>Bakk.</v>
          </cell>
          <cell r="C50" t="str">
            <v>Germanistik</v>
          </cell>
          <cell r="D50" t="str">
            <v>332/331</v>
          </cell>
          <cell r="F50" t="str">
            <v>07</v>
          </cell>
        </row>
        <row r="51">
          <cell r="A51" t="str">
            <v>817</v>
          </cell>
          <cell r="B51" t="str">
            <v>Mag.</v>
          </cell>
          <cell r="C51" t="str">
            <v>Germanistik</v>
          </cell>
          <cell r="D51" t="str">
            <v>332/331</v>
          </cell>
          <cell r="F51" t="str">
            <v>07</v>
          </cell>
        </row>
        <row r="52">
          <cell r="A52" t="str">
            <v>710</v>
          </cell>
          <cell r="B52" t="str">
            <v>Texts.</v>
          </cell>
          <cell r="C52" t="str">
            <v>Elektrotechnik</v>
          </cell>
          <cell r="D52" t="str">
            <v>710</v>
          </cell>
        </row>
        <row r="53">
          <cell r="A53" t="str">
            <v>235</v>
          </cell>
          <cell r="B53" t="str">
            <v>Bakk.</v>
          </cell>
          <cell r="C53" t="str">
            <v>Elektrotechnik</v>
          </cell>
          <cell r="D53" t="str">
            <v>710</v>
          </cell>
        </row>
        <row r="54">
          <cell r="A54" t="str">
            <v>435</v>
          </cell>
          <cell r="B54" t="str">
            <v>Mag.</v>
          </cell>
          <cell r="C54" t="str">
            <v>Energietechnik</v>
          </cell>
          <cell r="D54" t="str">
            <v>710</v>
          </cell>
        </row>
        <row r="55">
          <cell r="A55" t="str">
            <v>436</v>
          </cell>
          <cell r="B55" t="str">
            <v>Mag.</v>
          </cell>
          <cell r="C55" t="str">
            <v>Automatisierungstechnik</v>
          </cell>
          <cell r="D55" t="str">
            <v>710</v>
          </cell>
        </row>
        <row r="56">
          <cell r="A56" t="str">
            <v>437</v>
          </cell>
          <cell r="B56" t="str">
            <v>Mag.</v>
          </cell>
          <cell r="C56" t="str">
            <v>Telekommunikation</v>
          </cell>
          <cell r="D56" t="str">
            <v>710</v>
          </cell>
        </row>
        <row r="57">
          <cell r="A57" t="str">
            <v>438</v>
          </cell>
          <cell r="B57" t="str">
            <v>Mag.</v>
          </cell>
          <cell r="C57" t="str">
            <v>Computertechnik</v>
          </cell>
          <cell r="D57" t="str">
            <v>710</v>
          </cell>
        </row>
        <row r="58">
          <cell r="A58" t="str">
            <v>439</v>
          </cell>
          <cell r="B58" t="str">
            <v>Mag.</v>
          </cell>
          <cell r="C58" t="str">
            <v>Mikroelektronik</v>
          </cell>
          <cell r="D58" t="str">
            <v>710</v>
          </cell>
        </row>
        <row r="59">
          <cell r="A59" t="str">
            <v>426</v>
          </cell>
          <cell r="B59" t="str">
            <v>Texts.</v>
          </cell>
          <cell r="C59" t="str">
            <v>Erdwissenschaften</v>
          </cell>
          <cell r="D59" t="str">
            <v>426</v>
          </cell>
          <cell r="E59" t="str">
            <v>08</v>
          </cell>
          <cell r="F59" t="str">
            <v>09</v>
          </cell>
        </row>
        <row r="60">
          <cell r="A60" t="str">
            <v>615</v>
          </cell>
          <cell r="B60" t="str">
            <v>Bakk.</v>
          </cell>
          <cell r="C60" t="str">
            <v>Erdwissenschaften</v>
          </cell>
          <cell r="D60" t="str">
            <v>426</v>
          </cell>
          <cell r="E60" t="str">
            <v>08</v>
          </cell>
          <cell r="F60" t="str">
            <v>09</v>
          </cell>
        </row>
        <row r="61">
          <cell r="A61" t="str">
            <v>815</v>
          </cell>
          <cell r="B61" t="str">
            <v>Mag.</v>
          </cell>
          <cell r="C61" t="str">
            <v>Erdwissenschaften</v>
          </cell>
          <cell r="D61" t="str">
            <v>426</v>
          </cell>
          <cell r="E61" t="str">
            <v>08</v>
          </cell>
          <cell r="F61" t="str">
            <v>09</v>
          </cell>
        </row>
        <row r="62">
          <cell r="A62" t="str">
            <v>381</v>
          </cell>
          <cell r="B62" t="str">
            <v>Texts.</v>
          </cell>
          <cell r="C62" t="str">
            <v>Finno-Ugristik</v>
          </cell>
          <cell r="D62" t="str">
            <v>380</v>
          </cell>
          <cell r="E62" t="str">
            <v>07</v>
          </cell>
        </row>
        <row r="63">
          <cell r="A63" t="str">
            <v>653</v>
          </cell>
          <cell r="B63" t="str">
            <v>Bakk.</v>
          </cell>
          <cell r="C63" t="str">
            <v>Hungarologie</v>
          </cell>
          <cell r="D63" t="str">
            <v>381/380</v>
          </cell>
          <cell r="E63" t="str">
            <v>07</v>
          </cell>
        </row>
        <row r="64">
          <cell r="A64" t="str">
            <v>654</v>
          </cell>
          <cell r="B64" t="str">
            <v>Bakk.</v>
          </cell>
          <cell r="C64" t="str">
            <v>Fennistik</v>
          </cell>
          <cell r="D64" t="str">
            <v>381/380</v>
          </cell>
          <cell r="E64" t="str">
            <v>07</v>
          </cell>
        </row>
        <row r="65">
          <cell r="A65" t="str">
            <v>853</v>
          </cell>
          <cell r="B65" t="str">
            <v>Mag.</v>
          </cell>
          <cell r="C65" t="str">
            <v>Ungarische Literaturwissenschaft</v>
          </cell>
          <cell r="D65" t="str">
            <v>381/380</v>
          </cell>
          <cell r="E65" t="str">
            <v>07</v>
          </cell>
        </row>
        <row r="66">
          <cell r="A66" t="str">
            <v>854</v>
          </cell>
          <cell r="B66" t="str">
            <v>Mag.</v>
          </cell>
          <cell r="C66" t="str">
            <v>Finnisch-ugrische Sprachwissenschaft</v>
          </cell>
          <cell r="D66" t="str">
            <v>381/380</v>
          </cell>
          <cell r="E66" t="str">
            <v>07</v>
          </cell>
        </row>
        <row r="67">
          <cell r="A67" t="str">
            <v>900</v>
          </cell>
          <cell r="B67" t="str">
            <v>Texts.</v>
          </cell>
          <cell r="C67" t="str">
            <v>Forst- und Holzwirtschaft</v>
          </cell>
          <cell r="D67" t="str">
            <v>900</v>
          </cell>
        </row>
        <row r="68">
          <cell r="A68" t="str">
            <v>225</v>
          </cell>
          <cell r="B68" t="str">
            <v>Bakk.</v>
          </cell>
          <cell r="C68" t="str">
            <v>Forstwirtschaft</v>
          </cell>
          <cell r="D68" t="str">
            <v>900</v>
          </cell>
        </row>
        <row r="69">
          <cell r="A69" t="str">
            <v>226</v>
          </cell>
          <cell r="B69" t="str">
            <v>Bakk.</v>
          </cell>
          <cell r="C69" t="str">
            <v>Holz- und Naturfasertechnologie</v>
          </cell>
          <cell r="D69" t="str">
            <v>900</v>
          </cell>
        </row>
        <row r="70">
          <cell r="A70" t="str">
            <v>227</v>
          </cell>
          <cell r="B70" t="str">
            <v>Bakk.</v>
          </cell>
          <cell r="C70" t="str">
            <v>Umwelt- u. Bio-Ressourcenmanagement</v>
          </cell>
          <cell r="D70" t="str">
            <v>900</v>
          </cell>
        </row>
        <row r="71">
          <cell r="A71" t="str">
            <v>425</v>
          </cell>
          <cell r="B71" t="str">
            <v>Mag.</v>
          </cell>
          <cell r="C71" t="str">
            <v>Forstwissenschaften</v>
          </cell>
          <cell r="D71" t="str">
            <v>900</v>
          </cell>
        </row>
        <row r="72">
          <cell r="A72" t="str">
            <v>426</v>
          </cell>
          <cell r="B72" t="str">
            <v>Mag.</v>
          </cell>
          <cell r="C72" t="str">
            <v>Holztechnologie und Management</v>
          </cell>
          <cell r="D72" t="str">
            <v>900</v>
          </cell>
        </row>
        <row r="73">
          <cell r="A73" t="str">
            <v>427</v>
          </cell>
          <cell r="B73" t="str">
            <v>Mag.</v>
          </cell>
          <cell r="C73" t="str">
            <v>Umwelt- u. Bio-Ressourcenmanagement</v>
          </cell>
          <cell r="D73" t="str">
            <v>900</v>
          </cell>
        </row>
        <row r="74">
          <cell r="A74" t="str">
            <v>428</v>
          </cell>
          <cell r="B74" t="str">
            <v>Mag.</v>
          </cell>
          <cell r="C74" t="str">
            <v>Applied Life Sciences</v>
          </cell>
          <cell r="D74" t="str">
            <v>900</v>
          </cell>
        </row>
        <row r="75">
          <cell r="A75" t="str">
            <v>429</v>
          </cell>
          <cell r="B75" t="str">
            <v>Mag.</v>
          </cell>
          <cell r="C75" t="str">
            <v>Mountain Forestry</v>
          </cell>
          <cell r="D75" t="str">
            <v>900</v>
          </cell>
        </row>
        <row r="76">
          <cell r="A76" t="str">
            <v>430</v>
          </cell>
          <cell r="B76" t="str">
            <v>Mag.</v>
          </cell>
          <cell r="C76" t="str">
            <v>Mountain Risk Engineering</v>
          </cell>
          <cell r="D76" t="str">
            <v>900</v>
          </cell>
        </row>
        <row r="77">
          <cell r="A77" t="str">
            <v>452</v>
          </cell>
          <cell r="B77" t="str">
            <v>Texts.</v>
          </cell>
          <cell r="C77" t="str">
            <v>Geographie</v>
          </cell>
          <cell r="D77" t="str">
            <v>452</v>
          </cell>
        </row>
        <row r="78">
          <cell r="A78" t="str">
            <v>655</v>
          </cell>
          <cell r="B78" t="str">
            <v>Bakk.</v>
          </cell>
          <cell r="C78" t="str">
            <v>Geographie</v>
          </cell>
          <cell r="D78" t="str">
            <v>452</v>
          </cell>
        </row>
        <row r="79">
          <cell r="A79" t="str">
            <v>856</v>
          </cell>
          <cell r="B79" t="str">
            <v>Mag.</v>
          </cell>
          <cell r="C79" t="str">
            <v>Angewandte Geoinformatik</v>
          </cell>
          <cell r="D79" t="str">
            <v>452</v>
          </cell>
        </row>
        <row r="80">
          <cell r="A80" t="str">
            <v>857</v>
          </cell>
          <cell r="B80" t="str">
            <v>Mag.</v>
          </cell>
          <cell r="C80" t="str">
            <v>Landschafts-, Stadt- und Regionalmanag.</v>
          </cell>
          <cell r="D80" t="str">
            <v>452</v>
          </cell>
        </row>
        <row r="81">
          <cell r="A81" t="str">
            <v>886</v>
          </cell>
          <cell r="B81" t="str">
            <v>Texts.</v>
          </cell>
          <cell r="C81" t="str">
            <v>Horticultural Sciences</v>
          </cell>
          <cell r="D81" t="str">
            <v>886</v>
          </cell>
        </row>
        <row r="82">
          <cell r="A82" t="str">
            <v>454</v>
          </cell>
          <cell r="B82" t="str">
            <v>Mag.</v>
          </cell>
          <cell r="C82" t="str">
            <v>Horticultural Sciences</v>
          </cell>
          <cell r="D82" t="str">
            <v>886</v>
          </cell>
        </row>
        <row r="83">
          <cell r="A83" t="str">
            <v>925</v>
          </cell>
          <cell r="B83" t="str">
            <v>Texts.</v>
          </cell>
          <cell r="C83" t="str">
            <v>Industr.Umweltschutz, Entsorgg., Rec.</v>
          </cell>
          <cell r="D83" t="str">
            <v>925/931</v>
          </cell>
        </row>
        <row r="84">
          <cell r="A84" t="str">
            <v>212</v>
          </cell>
          <cell r="B84" t="str">
            <v>Bakk.</v>
          </cell>
          <cell r="C84" t="str">
            <v>Industr.Umweltschutz, Entsorgg., Rec.</v>
          </cell>
          <cell r="D84" t="str">
            <v>925/931</v>
          </cell>
        </row>
        <row r="85">
          <cell r="A85" t="str">
            <v>412</v>
          </cell>
          <cell r="B85" t="str">
            <v>Mag.</v>
          </cell>
          <cell r="C85" t="str">
            <v>Industr.Umweltschutz, Entsorgg., Rec.</v>
          </cell>
          <cell r="D85" t="str">
            <v>925/931</v>
          </cell>
        </row>
        <row r="86">
          <cell r="A86" t="str">
            <v>928</v>
          </cell>
          <cell r="B86" t="str">
            <v>Texts.</v>
          </cell>
          <cell r="C86" t="str">
            <v>Industrielogistik</v>
          </cell>
          <cell r="D86" t="str">
            <v>928</v>
          </cell>
        </row>
        <row r="87">
          <cell r="A87" t="str">
            <v>214</v>
          </cell>
          <cell r="B87" t="str">
            <v>Bakk.</v>
          </cell>
          <cell r="C87" t="str">
            <v>Industrielogistik</v>
          </cell>
          <cell r="D87" t="str">
            <v>928</v>
          </cell>
        </row>
        <row r="88">
          <cell r="A88" t="str">
            <v>414</v>
          </cell>
          <cell r="B88" t="str">
            <v>Mag.</v>
          </cell>
          <cell r="C88" t="str">
            <v>Industrielogistik</v>
          </cell>
          <cell r="D88" t="str">
            <v>928</v>
          </cell>
        </row>
        <row r="89">
          <cell r="A89" t="str">
            <v>880</v>
          </cell>
          <cell r="B89" t="str">
            <v>Texts.</v>
          </cell>
          <cell r="C89" t="str">
            <v>Informatik</v>
          </cell>
          <cell r="D89" t="str">
            <v>880</v>
          </cell>
          <cell r="E89" t="str">
            <v>04</v>
          </cell>
        </row>
        <row r="90">
          <cell r="A90" t="str">
            <v>511</v>
          </cell>
          <cell r="B90" t="str">
            <v>Bakk.</v>
          </cell>
          <cell r="C90" t="str">
            <v>Angewandte Informatik</v>
          </cell>
          <cell r="D90" t="str">
            <v>880</v>
          </cell>
        </row>
        <row r="91">
          <cell r="A91" t="str">
            <v>521</v>
          </cell>
          <cell r="B91" t="str">
            <v>Bakk.</v>
          </cell>
          <cell r="C91" t="str">
            <v>Informatik</v>
          </cell>
          <cell r="D91" t="str">
            <v>880</v>
          </cell>
        </row>
        <row r="92">
          <cell r="A92" t="str">
            <v>531</v>
          </cell>
          <cell r="B92" t="str">
            <v>Bakk.</v>
          </cell>
          <cell r="C92" t="str">
            <v>Data Egineering &amp; Statistics</v>
          </cell>
          <cell r="D92" t="str">
            <v>880</v>
          </cell>
          <cell r="E92" t="str">
            <v>04</v>
          </cell>
        </row>
        <row r="93">
          <cell r="A93" t="str">
            <v>532</v>
          </cell>
          <cell r="B93" t="str">
            <v>Bakk.</v>
          </cell>
          <cell r="C93" t="str">
            <v>Medieninformatik</v>
          </cell>
          <cell r="D93" t="str">
            <v>880</v>
          </cell>
          <cell r="E93" t="str">
            <v>04</v>
          </cell>
        </row>
        <row r="94">
          <cell r="A94" t="str">
            <v>533</v>
          </cell>
          <cell r="B94" t="str">
            <v>Bakk.</v>
          </cell>
          <cell r="C94" t="str">
            <v>Medizinische Informatik</v>
          </cell>
          <cell r="D94" t="str">
            <v>880</v>
          </cell>
          <cell r="E94" t="str">
            <v>04</v>
          </cell>
        </row>
        <row r="95">
          <cell r="A95" t="str">
            <v>534</v>
          </cell>
          <cell r="B95" t="str">
            <v>Bakk.</v>
          </cell>
          <cell r="C95" t="str">
            <v>Software &amp; Information Egineering</v>
          </cell>
          <cell r="D95" t="str">
            <v>880</v>
          </cell>
          <cell r="E95" t="str">
            <v>04</v>
          </cell>
        </row>
        <row r="96">
          <cell r="A96" t="str">
            <v>535</v>
          </cell>
          <cell r="B96" t="str">
            <v>Bakk.</v>
          </cell>
          <cell r="C96" t="str">
            <v>Technische Informatik</v>
          </cell>
          <cell r="D96" t="str">
            <v>880</v>
          </cell>
          <cell r="E96" t="str">
            <v>04</v>
          </cell>
        </row>
        <row r="97">
          <cell r="A97" t="str">
            <v>911</v>
          </cell>
          <cell r="B97" t="str">
            <v>Mag.</v>
          </cell>
          <cell r="C97" t="str">
            <v>Angewandte Informatik</v>
          </cell>
          <cell r="D97" t="str">
            <v>880</v>
          </cell>
        </row>
        <row r="98">
          <cell r="A98" t="str">
            <v>921</v>
          </cell>
          <cell r="B98" t="str">
            <v>Mag.</v>
          </cell>
          <cell r="C98" t="str">
            <v>Informatik</v>
          </cell>
          <cell r="D98" t="str">
            <v>880</v>
          </cell>
        </row>
        <row r="99">
          <cell r="A99" t="str">
            <v>931</v>
          </cell>
          <cell r="B99" t="str">
            <v>Mag.</v>
          </cell>
          <cell r="C99" t="str">
            <v>Computational Intelligence</v>
          </cell>
          <cell r="D99" t="str">
            <v>880</v>
          </cell>
          <cell r="E99" t="str">
            <v>04</v>
          </cell>
        </row>
        <row r="100">
          <cell r="A100" t="str">
            <v>932</v>
          </cell>
          <cell r="B100" t="str">
            <v>Mag.</v>
          </cell>
          <cell r="C100" t="str">
            <v>Computergraphik/Digitale Bildverarbeitg.</v>
          </cell>
          <cell r="D100" t="str">
            <v>880</v>
          </cell>
          <cell r="E100" t="str">
            <v>04</v>
          </cell>
        </row>
        <row r="101">
          <cell r="A101" t="str">
            <v>933</v>
          </cell>
          <cell r="B101" t="str">
            <v>Mag.</v>
          </cell>
          <cell r="C101" t="str">
            <v>Information &amp; Knowledge Management</v>
          </cell>
          <cell r="D101" t="str">
            <v>880</v>
          </cell>
          <cell r="E101" t="str">
            <v>04</v>
          </cell>
        </row>
        <row r="102">
          <cell r="A102" t="str">
            <v>934</v>
          </cell>
          <cell r="B102" t="str">
            <v>Mag.</v>
          </cell>
          <cell r="C102" t="str">
            <v>Intelligente Systeme</v>
          </cell>
          <cell r="D102" t="str">
            <v>880</v>
          </cell>
          <cell r="E102" t="str">
            <v>04</v>
          </cell>
        </row>
        <row r="103">
          <cell r="A103" t="str">
            <v>935</v>
          </cell>
          <cell r="B103" t="str">
            <v>Mag.</v>
          </cell>
          <cell r="C103" t="str">
            <v>Medieninformatik</v>
          </cell>
          <cell r="D103" t="str">
            <v>880</v>
          </cell>
          <cell r="E103" t="str">
            <v>04</v>
          </cell>
        </row>
        <row r="104">
          <cell r="A104" t="str">
            <v>936</v>
          </cell>
          <cell r="B104" t="str">
            <v>Mag.</v>
          </cell>
          <cell r="C104" t="str">
            <v>Medizinische Informatik</v>
          </cell>
          <cell r="D104" t="str">
            <v>880</v>
          </cell>
          <cell r="E104" t="str">
            <v>04</v>
          </cell>
        </row>
        <row r="105">
          <cell r="A105" t="str">
            <v>937</v>
          </cell>
          <cell r="B105" t="str">
            <v>Mag.</v>
          </cell>
          <cell r="C105" t="str">
            <v>Software Engineering/Internet Computing</v>
          </cell>
          <cell r="D105" t="str">
            <v>880</v>
          </cell>
          <cell r="E105" t="str">
            <v>04</v>
          </cell>
        </row>
        <row r="106">
          <cell r="A106" t="str">
            <v>938</v>
          </cell>
          <cell r="B106" t="str">
            <v>Mag.</v>
          </cell>
          <cell r="C106" t="str">
            <v>Technische Informatik</v>
          </cell>
          <cell r="D106" t="str">
            <v>880</v>
          </cell>
          <cell r="E106" t="str">
            <v>04</v>
          </cell>
        </row>
        <row r="107">
          <cell r="A107" t="str">
            <v>939</v>
          </cell>
          <cell r="B107" t="str">
            <v>Mag.</v>
          </cell>
          <cell r="C107" t="str">
            <v>Wirtschaftsingenieurwesen Informatik</v>
          </cell>
          <cell r="D107" t="str">
            <v>880</v>
          </cell>
          <cell r="E107" t="str">
            <v>04</v>
          </cell>
        </row>
        <row r="108">
          <cell r="A108" t="str">
            <v>165</v>
          </cell>
          <cell r="B108" t="str">
            <v>Texts.</v>
          </cell>
          <cell r="C108" t="str">
            <v>Informatikmanagement</v>
          </cell>
          <cell r="D108" t="str">
            <v>165</v>
          </cell>
          <cell r="E108" t="str">
            <v>04</v>
          </cell>
        </row>
        <row r="109">
          <cell r="A109" t="str">
            <v>522</v>
          </cell>
          <cell r="B109" t="str">
            <v>Bakk.</v>
          </cell>
          <cell r="C109" t="str">
            <v>Informatikmanagement</v>
          </cell>
          <cell r="D109" t="str">
            <v>165</v>
          </cell>
          <cell r="E109" t="str">
            <v>04</v>
          </cell>
        </row>
        <row r="110">
          <cell r="A110" t="str">
            <v>522</v>
          </cell>
          <cell r="B110" t="str">
            <v>Bakk.</v>
          </cell>
          <cell r="C110" t="str">
            <v>Informationsmanagement</v>
          </cell>
          <cell r="D110" t="str">
            <v>165</v>
          </cell>
        </row>
        <row r="111">
          <cell r="A111" t="str">
            <v>523</v>
          </cell>
          <cell r="B111" t="str">
            <v>Bakk.</v>
          </cell>
          <cell r="C111" t="str">
            <v>Softwareentwicklung und Wissensmanag.</v>
          </cell>
          <cell r="D111" t="str">
            <v>165</v>
          </cell>
        </row>
        <row r="112">
          <cell r="A112" t="str">
            <v>922</v>
          </cell>
          <cell r="B112" t="str">
            <v>Mag.</v>
          </cell>
          <cell r="C112" t="str">
            <v>Informatikmanagement</v>
          </cell>
          <cell r="D112" t="str">
            <v>165</v>
          </cell>
          <cell r="E112" t="str">
            <v>04</v>
          </cell>
        </row>
        <row r="113">
          <cell r="A113" t="str">
            <v>922</v>
          </cell>
          <cell r="B113" t="str">
            <v>Mag.</v>
          </cell>
          <cell r="C113" t="str">
            <v>Informationsmanagement</v>
          </cell>
          <cell r="D113" t="str">
            <v>165</v>
          </cell>
        </row>
        <row r="114">
          <cell r="A114" t="str">
            <v>923</v>
          </cell>
          <cell r="B114" t="str">
            <v>Mag.</v>
          </cell>
          <cell r="C114" t="str">
            <v>Softwareentwicklung und Wissensmanag.</v>
          </cell>
          <cell r="D114" t="str">
            <v>165</v>
          </cell>
        </row>
        <row r="115">
          <cell r="A115" t="str">
            <v>126</v>
          </cell>
          <cell r="B115" t="str">
            <v>Texts.</v>
          </cell>
          <cell r="C115" t="str">
            <v>Ingenieurgeologie</v>
          </cell>
          <cell r="D115" t="str">
            <v>126</v>
          </cell>
        </row>
        <row r="116">
          <cell r="A116" t="str">
            <v>816</v>
          </cell>
          <cell r="B116" t="str">
            <v>Mag.</v>
          </cell>
          <cell r="C116" t="str">
            <v>Ingenieurgeologie</v>
          </cell>
          <cell r="D116" t="str">
            <v>126</v>
          </cell>
        </row>
        <row r="117">
          <cell r="A117" t="str">
            <v>378</v>
          </cell>
          <cell r="B117" t="str">
            <v>Texts.</v>
          </cell>
          <cell r="C117" t="str">
            <v>Japanologie</v>
          </cell>
          <cell r="D117" t="str">
            <v>378</v>
          </cell>
          <cell r="E117" t="str">
            <v>07</v>
          </cell>
        </row>
        <row r="118">
          <cell r="A118" t="str">
            <v>643</v>
          </cell>
          <cell r="B118" t="str">
            <v>Bakk.</v>
          </cell>
          <cell r="C118" t="str">
            <v>Japanologie</v>
          </cell>
          <cell r="D118" t="str">
            <v>378</v>
          </cell>
          <cell r="E118" t="str">
            <v>07</v>
          </cell>
        </row>
        <row r="119">
          <cell r="A119" t="str">
            <v>843</v>
          </cell>
          <cell r="B119" t="str">
            <v>Mag.</v>
          </cell>
          <cell r="C119" t="str">
            <v>Japanologie</v>
          </cell>
          <cell r="D119" t="str">
            <v>378</v>
          </cell>
          <cell r="E119" t="str">
            <v>07</v>
          </cell>
        </row>
        <row r="120">
          <cell r="A120" t="str">
            <v>379</v>
          </cell>
          <cell r="B120" t="str">
            <v>Texts.</v>
          </cell>
          <cell r="C120" t="str">
            <v>Judaistik</v>
          </cell>
          <cell r="D120" t="str">
            <v>379</v>
          </cell>
          <cell r="E120" t="str">
            <v>07</v>
          </cell>
        </row>
        <row r="121">
          <cell r="A121" t="str">
            <v>639</v>
          </cell>
          <cell r="B121" t="str">
            <v>Bakk.</v>
          </cell>
          <cell r="C121" t="str">
            <v>Judaistik</v>
          </cell>
          <cell r="D121" t="str">
            <v>379</v>
          </cell>
          <cell r="E121" t="str">
            <v>07</v>
          </cell>
        </row>
        <row r="122">
          <cell r="A122" t="str">
            <v>839</v>
          </cell>
          <cell r="B122" t="str">
            <v>Mag.</v>
          </cell>
          <cell r="C122" t="str">
            <v>Judaistik</v>
          </cell>
          <cell r="D122" t="str">
            <v>379</v>
          </cell>
          <cell r="E122" t="str">
            <v>07</v>
          </cell>
        </row>
        <row r="123">
          <cell r="A123" t="str">
            <v>012</v>
          </cell>
          <cell r="B123" t="str">
            <v>Texts.</v>
          </cell>
          <cell r="C123" t="str">
            <v>Katholische Religionspädagogik</v>
          </cell>
          <cell r="D123" t="str">
            <v>012</v>
          </cell>
        </row>
        <row r="124">
          <cell r="A124" t="str">
            <v>193</v>
          </cell>
          <cell r="B124" t="str">
            <v>Bakk.</v>
          </cell>
          <cell r="C124" t="str">
            <v>Katholische Religionspädagogik</v>
          </cell>
          <cell r="D124" t="str">
            <v>012</v>
          </cell>
        </row>
        <row r="125">
          <cell r="A125" t="str">
            <v>793</v>
          </cell>
          <cell r="B125" t="str">
            <v>Mag.</v>
          </cell>
          <cell r="C125" t="str">
            <v>Katholische Religionspädagogik</v>
          </cell>
          <cell r="D125" t="str">
            <v>012</v>
          </cell>
        </row>
        <row r="126">
          <cell r="A126" t="str">
            <v>337</v>
          </cell>
          <cell r="B126" t="str">
            <v>Texts.</v>
          </cell>
          <cell r="C126" t="str">
            <v>Klassische Philologie - Latein</v>
          </cell>
          <cell r="D126" t="str">
            <v>336</v>
          </cell>
        </row>
        <row r="127">
          <cell r="A127" t="str">
            <v>637</v>
          </cell>
          <cell r="B127" t="str">
            <v>Bakk.</v>
          </cell>
          <cell r="C127" t="str">
            <v>Antike Literatur- Geistes- u.Rezeptionsg.</v>
          </cell>
          <cell r="D127" t="str">
            <v>337/336</v>
          </cell>
        </row>
        <row r="128">
          <cell r="A128" t="str">
            <v>837</v>
          </cell>
          <cell r="B128" t="str">
            <v>Mag.</v>
          </cell>
          <cell r="C128" t="str">
            <v>Antike Literatur- Geistes- u.Rezeptionsg.</v>
          </cell>
          <cell r="D128" t="str">
            <v>337/336</v>
          </cell>
        </row>
        <row r="129">
          <cell r="B129" t="str">
            <v>Texts.</v>
          </cell>
          <cell r="C129" t="str">
            <v>Koreanologie</v>
          </cell>
          <cell r="E129" t="str">
            <v>07</v>
          </cell>
        </row>
        <row r="130">
          <cell r="B130" t="str">
            <v>Bakk.</v>
          </cell>
          <cell r="C130" t="str">
            <v>Koreanologie</v>
          </cell>
          <cell r="E130" t="str">
            <v>07</v>
          </cell>
        </row>
        <row r="131">
          <cell r="B131" t="str">
            <v>Mag.</v>
          </cell>
          <cell r="C131" t="str">
            <v>Koreanologie</v>
          </cell>
          <cell r="E131" t="str">
            <v>07</v>
          </cell>
        </row>
        <row r="132">
          <cell r="A132" t="str">
            <v>910</v>
          </cell>
          <cell r="B132" t="str">
            <v>Texts.</v>
          </cell>
          <cell r="C132" t="str">
            <v>Kulturtechnik und Wasserwirtschaft</v>
          </cell>
          <cell r="D132" t="str">
            <v>910</v>
          </cell>
        </row>
        <row r="133">
          <cell r="A133" t="str">
            <v>231</v>
          </cell>
          <cell r="B133" t="str">
            <v>Bakk.</v>
          </cell>
          <cell r="C133" t="str">
            <v>Kulturtechnik und Wasserwirtschaft</v>
          </cell>
          <cell r="D133" t="str">
            <v>910</v>
          </cell>
        </row>
        <row r="134">
          <cell r="A134" t="str">
            <v>431</v>
          </cell>
          <cell r="B134" t="str">
            <v>Mag.</v>
          </cell>
          <cell r="C134" t="str">
            <v>Kulturtechnik und Wasserwirtschaft</v>
          </cell>
          <cell r="D134" t="str">
            <v>910</v>
          </cell>
        </row>
        <row r="135">
          <cell r="A135" t="str">
            <v>432</v>
          </cell>
          <cell r="B135" t="str">
            <v>Mag.</v>
          </cell>
          <cell r="C135" t="str">
            <v>Wasserwirtschaft und Umwelt</v>
          </cell>
          <cell r="D135" t="str">
            <v>910</v>
          </cell>
        </row>
        <row r="136">
          <cell r="A136" t="str">
            <v>433</v>
          </cell>
          <cell r="B136" t="str">
            <v>Mag.</v>
          </cell>
          <cell r="C136" t="str">
            <v>Landmanagement, Infrastruktur u. Bautechnik</v>
          </cell>
          <cell r="D136" t="str">
            <v>910</v>
          </cell>
        </row>
        <row r="137">
          <cell r="A137" t="str">
            <v>315</v>
          </cell>
          <cell r="B137" t="str">
            <v>Texts.</v>
          </cell>
          <cell r="C137" t="str">
            <v>Kunstgeschichte</v>
          </cell>
          <cell r="D137" t="str">
            <v>315</v>
          </cell>
        </row>
        <row r="138">
          <cell r="A138" t="str">
            <v>635</v>
          </cell>
          <cell r="B138" t="str">
            <v>Bakk.</v>
          </cell>
          <cell r="C138" t="str">
            <v>Kunstgeschichte</v>
          </cell>
          <cell r="D138" t="str">
            <v>315</v>
          </cell>
        </row>
        <row r="139">
          <cell r="A139" t="str">
            <v>835</v>
          </cell>
          <cell r="B139" t="str">
            <v>Mag.</v>
          </cell>
          <cell r="C139" t="str">
            <v>Kunstgeschichte</v>
          </cell>
          <cell r="D139" t="str">
            <v>315</v>
          </cell>
        </row>
        <row r="140">
          <cell r="A140" t="str">
            <v>960</v>
          </cell>
          <cell r="B140" t="str">
            <v>Texts.</v>
          </cell>
          <cell r="C140" t="str">
            <v>Kunststofftechnik</v>
          </cell>
          <cell r="D140" t="str">
            <v>960</v>
          </cell>
        </row>
        <row r="141">
          <cell r="A141" t="str">
            <v>220</v>
          </cell>
          <cell r="B141" t="str">
            <v>Bakk.</v>
          </cell>
          <cell r="C141" t="str">
            <v>Kunststofftechnik</v>
          </cell>
          <cell r="D141" t="str">
            <v>960</v>
          </cell>
        </row>
        <row r="142">
          <cell r="A142" t="str">
            <v>420</v>
          </cell>
          <cell r="B142" t="str">
            <v>Mag.</v>
          </cell>
          <cell r="C142" t="str">
            <v>Kunststofftechnik</v>
          </cell>
          <cell r="D142" t="str">
            <v>960</v>
          </cell>
        </row>
        <row r="143">
          <cell r="A143" t="str">
            <v>920</v>
          </cell>
          <cell r="B143" t="str">
            <v>Texts.</v>
          </cell>
          <cell r="C143" t="str">
            <v>Landschaftsplanung und -pflege</v>
          </cell>
          <cell r="D143" t="str">
            <v>069</v>
          </cell>
        </row>
        <row r="144">
          <cell r="A144" t="str">
            <v>219</v>
          </cell>
          <cell r="B144" t="str">
            <v>Bakk.</v>
          </cell>
          <cell r="C144" t="str">
            <v>Landschaftsplanung und -architektur</v>
          </cell>
          <cell r="D144" t="str">
            <v>069</v>
          </cell>
        </row>
        <row r="145">
          <cell r="A145" t="str">
            <v>419</v>
          </cell>
          <cell r="B145" t="str">
            <v>Mag.</v>
          </cell>
          <cell r="C145" t="str">
            <v>Landschaftsplanung und -architektur</v>
          </cell>
          <cell r="D145" t="str">
            <v>069</v>
          </cell>
        </row>
        <row r="146">
          <cell r="A146" t="str">
            <v>890</v>
          </cell>
          <cell r="B146" t="str">
            <v>Texts.</v>
          </cell>
          <cell r="C146" t="str">
            <v>Landwirtschaft</v>
          </cell>
          <cell r="D146" t="str">
            <v>890</v>
          </cell>
        </row>
        <row r="147">
          <cell r="A147" t="str">
            <v>255</v>
          </cell>
          <cell r="B147" t="str">
            <v>Bakk.</v>
          </cell>
          <cell r="C147" t="str">
            <v>Agrarwissenschaften</v>
          </cell>
          <cell r="D147" t="str">
            <v>890</v>
          </cell>
        </row>
        <row r="148">
          <cell r="A148" t="str">
            <v>455</v>
          </cell>
          <cell r="B148" t="str">
            <v>Mag.</v>
          </cell>
          <cell r="C148" t="str">
            <v>Angewandte Pflanzenwissenschaften</v>
          </cell>
          <cell r="D148" t="str">
            <v>890</v>
          </cell>
        </row>
        <row r="149">
          <cell r="A149" t="str">
            <v>456</v>
          </cell>
          <cell r="B149" t="str">
            <v>Mag.</v>
          </cell>
          <cell r="C149" t="str">
            <v>Nutztierwissenschaften</v>
          </cell>
          <cell r="D149" t="str">
            <v>890</v>
          </cell>
        </row>
        <row r="150">
          <cell r="A150" t="str">
            <v>457</v>
          </cell>
          <cell r="B150" t="str">
            <v>Mag.</v>
          </cell>
          <cell r="C150" t="str">
            <v>Agrar- und Ernährungwirtschaft</v>
          </cell>
          <cell r="D150" t="str">
            <v>890</v>
          </cell>
        </row>
        <row r="151">
          <cell r="A151" t="str">
            <v>458</v>
          </cell>
          <cell r="B151" t="str">
            <v>Mag.</v>
          </cell>
          <cell r="C151" t="str">
            <v>Ökologische Landwirtschaft</v>
          </cell>
          <cell r="D151" t="str">
            <v>890</v>
          </cell>
        </row>
        <row r="152">
          <cell r="A152" t="str">
            <v>459</v>
          </cell>
          <cell r="B152" t="str">
            <v>Mag.</v>
          </cell>
          <cell r="C152" t="str">
            <v>Agrarbiologie</v>
          </cell>
          <cell r="D152" t="str">
            <v>890</v>
          </cell>
        </row>
        <row r="153">
          <cell r="A153" t="str">
            <v>915</v>
          </cell>
          <cell r="B153" t="str">
            <v>Texts.</v>
          </cell>
          <cell r="C153" t="str">
            <v>Lebensmittel- und Biotechnologie</v>
          </cell>
          <cell r="D153" t="str">
            <v>915</v>
          </cell>
        </row>
        <row r="154">
          <cell r="A154" t="str">
            <v>217</v>
          </cell>
          <cell r="B154" t="str">
            <v>Bakk.</v>
          </cell>
          <cell r="C154" t="str">
            <v>Lebensmittel- und Biotechnologie</v>
          </cell>
          <cell r="D154" t="str">
            <v>915</v>
          </cell>
        </row>
        <row r="155">
          <cell r="A155" t="str">
            <v>417</v>
          </cell>
          <cell r="B155" t="str">
            <v>Mag.</v>
          </cell>
          <cell r="C155" t="str">
            <v>Lebensmittelwissenschaft u.  -technologie</v>
          </cell>
          <cell r="D155" t="str">
            <v>915</v>
          </cell>
        </row>
        <row r="156">
          <cell r="A156" t="str">
            <v>418</v>
          </cell>
          <cell r="B156" t="str">
            <v>Mag.</v>
          </cell>
          <cell r="C156" t="str">
            <v>Biotechnologie</v>
          </cell>
          <cell r="D156" t="str">
            <v>915</v>
          </cell>
        </row>
        <row r="157">
          <cell r="A157" t="str">
            <v>405</v>
          </cell>
          <cell r="B157" t="str">
            <v>Texts.</v>
          </cell>
          <cell r="C157" t="str">
            <v>Mathematik</v>
          </cell>
          <cell r="D157" t="str">
            <v>404</v>
          </cell>
        </row>
        <row r="158">
          <cell r="A158" t="str">
            <v>621</v>
          </cell>
          <cell r="B158" t="str">
            <v>Bakk.</v>
          </cell>
          <cell r="C158" t="str">
            <v>Mathematik</v>
          </cell>
          <cell r="D158" t="str">
            <v>405/404</v>
          </cell>
        </row>
        <row r="159">
          <cell r="A159" t="str">
            <v>821</v>
          </cell>
          <cell r="B159" t="str">
            <v>Mag.</v>
          </cell>
          <cell r="C159" t="str">
            <v>Mathematik</v>
          </cell>
          <cell r="D159" t="str">
            <v>405/404</v>
          </cell>
        </row>
        <row r="160">
          <cell r="A160" t="str">
            <v>822</v>
          </cell>
          <cell r="B160" t="str">
            <v>Mag.</v>
          </cell>
          <cell r="C160" t="str">
            <v>Angewandte Mathematik</v>
          </cell>
          <cell r="D160" t="str">
            <v>405/404</v>
          </cell>
        </row>
        <row r="161">
          <cell r="A161" t="str">
            <v>940</v>
          </cell>
          <cell r="B161" t="str">
            <v>Texts.</v>
          </cell>
          <cell r="C161" t="str">
            <v>Metallurgie</v>
          </cell>
          <cell r="D161" t="str">
            <v>940</v>
          </cell>
        </row>
        <row r="162">
          <cell r="A162" t="str">
            <v>224</v>
          </cell>
          <cell r="B162" t="str">
            <v>Bakk.</v>
          </cell>
          <cell r="C162" t="str">
            <v>Metallurgie</v>
          </cell>
          <cell r="D162" t="str">
            <v>940</v>
          </cell>
        </row>
        <row r="163">
          <cell r="A163" t="str">
            <v>424</v>
          </cell>
          <cell r="B163" t="str">
            <v>Mag.</v>
          </cell>
          <cell r="C163" t="str">
            <v>Metallurgie</v>
          </cell>
          <cell r="D163" t="str">
            <v>940</v>
          </cell>
        </row>
        <row r="164">
          <cell r="A164" t="str">
            <v>490</v>
          </cell>
          <cell r="B164" t="str">
            <v>Texts.</v>
          </cell>
          <cell r="C164" t="str">
            <v>Molekulare Biologie</v>
          </cell>
          <cell r="D164" t="str">
            <v>490</v>
          </cell>
        </row>
        <row r="165">
          <cell r="A165" t="str">
            <v>665</v>
          </cell>
          <cell r="B165" t="str">
            <v>Bakk.</v>
          </cell>
          <cell r="C165" t="str">
            <v>Molekulare Biowissenschaften</v>
          </cell>
          <cell r="D165" t="str">
            <v>490</v>
          </cell>
        </row>
        <row r="166">
          <cell r="A166" t="str">
            <v>865</v>
          </cell>
          <cell r="B166" t="str">
            <v>Mag.</v>
          </cell>
          <cell r="C166" t="str">
            <v>Molekulare Biologie</v>
          </cell>
          <cell r="D166" t="str">
            <v>490</v>
          </cell>
        </row>
        <row r="167">
          <cell r="A167" t="str">
            <v>316</v>
          </cell>
          <cell r="B167" t="str">
            <v>Texts.</v>
          </cell>
          <cell r="C167" t="str">
            <v>Musikwissenschaft</v>
          </cell>
          <cell r="D167" t="str">
            <v>316</v>
          </cell>
        </row>
        <row r="168">
          <cell r="A168" t="str">
            <v>636</v>
          </cell>
          <cell r="B168" t="str">
            <v>Bakk.</v>
          </cell>
          <cell r="C168" t="str">
            <v>Musik- und Tanzwissenschaft</v>
          </cell>
          <cell r="D168" t="str">
            <v>316</v>
          </cell>
        </row>
        <row r="169">
          <cell r="A169" t="str">
            <v>836</v>
          </cell>
          <cell r="B169" t="str">
            <v>Mag.</v>
          </cell>
          <cell r="C169" t="str">
            <v>Musik- und Tanzwissenschaft</v>
          </cell>
          <cell r="D169" t="str">
            <v>316</v>
          </cell>
        </row>
        <row r="170">
          <cell r="A170" t="str">
            <v>909</v>
          </cell>
          <cell r="B170" t="str">
            <v>Texts.</v>
          </cell>
          <cell r="C170" t="str">
            <v>Nat. Resour. Manag. a. Ecol. Engin.</v>
          </cell>
          <cell r="D170" t="str">
            <v>909</v>
          </cell>
        </row>
        <row r="171">
          <cell r="A171" t="str">
            <v>416</v>
          </cell>
          <cell r="B171" t="str">
            <v>Mag.</v>
          </cell>
          <cell r="C171" t="str">
            <v>Nat. Resour. Manag. a. Ecol. Engin.</v>
          </cell>
          <cell r="D171" t="str">
            <v>909</v>
          </cell>
        </row>
        <row r="172">
          <cell r="A172" t="str">
            <v>297</v>
          </cell>
          <cell r="B172" t="str">
            <v>Texts.</v>
          </cell>
          <cell r="C172" t="str">
            <v>Pädagogik</v>
          </cell>
          <cell r="D172" t="str">
            <v>297</v>
          </cell>
          <cell r="F172" t="str">
            <v>07</v>
          </cell>
        </row>
        <row r="173">
          <cell r="A173" t="str">
            <v>645</v>
          </cell>
          <cell r="B173" t="str">
            <v>Bakk.</v>
          </cell>
          <cell r="C173" t="str">
            <v>Pädagogik</v>
          </cell>
          <cell r="D173" t="str">
            <v>297</v>
          </cell>
          <cell r="F173" t="str">
            <v>07</v>
          </cell>
        </row>
        <row r="174">
          <cell r="A174" t="str">
            <v>845</v>
          </cell>
          <cell r="B174" t="str">
            <v>Mag.</v>
          </cell>
          <cell r="C174" t="str">
            <v>Heil- und Integrationspädagogik</v>
          </cell>
          <cell r="D174" t="str">
            <v>297</v>
          </cell>
          <cell r="F174" t="str">
            <v>07</v>
          </cell>
        </row>
        <row r="175">
          <cell r="A175" t="str">
            <v>846</v>
          </cell>
          <cell r="B175" t="str">
            <v>Mag.</v>
          </cell>
          <cell r="C175" t="str">
            <v>Sozialpädagogik</v>
          </cell>
          <cell r="D175" t="str">
            <v>297</v>
          </cell>
          <cell r="F175" t="str">
            <v>07</v>
          </cell>
        </row>
        <row r="176">
          <cell r="A176" t="str">
            <v>847</v>
          </cell>
          <cell r="B176" t="str">
            <v>Mag.</v>
          </cell>
          <cell r="C176" t="str">
            <v>Weiterbildung (Lebensbegleitende Bildung)</v>
          </cell>
          <cell r="D176" t="str">
            <v>297</v>
          </cell>
          <cell r="F176" t="str">
            <v>07</v>
          </cell>
        </row>
        <row r="177">
          <cell r="A177" t="str">
            <v>937</v>
          </cell>
          <cell r="B177" t="str">
            <v>Texts.</v>
          </cell>
          <cell r="C177" t="str">
            <v>Petroleum Engineering</v>
          </cell>
          <cell r="D177" t="str">
            <v>937/930</v>
          </cell>
        </row>
        <row r="178">
          <cell r="A178" t="str">
            <v>241</v>
          </cell>
          <cell r="B178" t="str">
            <v>Bakk.</v>
          </cell>
          <cell r="C178" t="str">
            <v>Petroleum Engineering</v>
          </cell>
          <cell r="D178" t="str">
            <v>937</v>
          </cell>
        </row>
        <row r="179">
          <cell r="A179" t="str">
            <v>441</v>
          </cell>
          <cell r="B179" t="str">
            <v>Mag.</v>
          </cell>
          <cell r="C179" t="str">
            <v>Int. Study Progr. Petroleum Engineering</v>
          </cell>
          <cell r="D179" t="str">
            <v>937</v>
          </cell>
        </row>
        <row r="180">
          <cell r="A180" t="str">
            <v>442</v>
          </cell>
          <cell r="B180" t="str">
            <v>Mag.</v>
          </cell>
          <cell r="C180" t="str">
            <v>Industr.Manag./Business Admin.</v>
          </cell>
          <cell r="D180" t="str">
            <v>937</v>
          </cell>
        </row>
        <row r="181">
          <cell r="A181" t="str">
            <v>210</v>
          </cell>
          <cell r="B181" t="str">
            <v>Texts.</v>
          </cell>
          <cell r="C181" t="str">
            <v>Pferdewissenschaften</v>
          </cell>
          <cell r="D181" t="str">
            <v>210</v>
          </cell>
        </row>
        <row r="182">
          <cell r="A182" t="str">
            <v>602</v>
          </cell>
          <cell r="B182" t="str">
            <v>Bakk.</v>
          </cell>
          <cell r="C182" t="str">
            <v>Pferdewissenschaften</v>
          </cell>
          <cell r="D182" t="str">
            <v>210</v>
          </cell>
        </row>
        <row r="183">
          <cell r="A183" t="str">
            <v>204</v>
          </cell>
          <cell r="B183" t="str">
            <v>Texts.</v>
          </cell>
          <cell r="C183" t="str">
            <v>Pflegewisseschaft</v>
          </cell>
          <cell r="D183" t="str">
            <v>204</v>
          </cell>
        </row>
        <row r="184">
          <cell r="A184" t="str">
            <v>300</v>
          </cell>
          <cell r="B184" t="str">
            <v>Bakk.</v>
          </cell>
          <cell r="C184" t="str">
            <v>Pflegewissenschaft</v>
          </cell>
          <cell r="D184" t="str">
            <v>204</v>
          </cell>
        </row>
        <row r="185">
          <cell r="A185" t="str">
            <v>350</v>
          </cell>
          <cell r="B185" t="str">
            <v>Mag.</v>
          </cell>
          <cell r="C185" t="str">
            <v>Pflegewissenschaft - Lehre</v>
          </cell>
          <cell r="D185" t="str">
            <v>204</v>
          </cell>
        </row>
        <row r="186">
          <cell r="A186" t="str">
            <v>351</v>
          </cell>
          <cell r="B186" t="str">
            <v>Mag.</v>
          </cell>
          <cell r="C186" t="str">
            <v>Pflegewissenschaft - Forschung</v>
          </cell>
          <cell r="D186" t="str">
            <v>204</v>
          </cell>
        </row>
        <row r="187">
          <cell r="A187" t="str">
            <v>352</v>
          </cell>
          <cell r="B187" t="str">
            <v>Mag.</v>
          </cell>
          <cell r="C187" t="str">
            <v>Pflegewiss. - Leadership u. Kooperation</v>
          </cell>
          <cell r="D187" t="str">
            <v>204</v>
          </cell>
        </row>
        <row r="188">
          <cell r="A188" t="str">
            <v>296</v>
          </cell>
          <cell r="B188" t="str">
            <v>Texts.</v>
          </cell>
          <cell r="C188" t="str">
            <v>Philosophie</v>
          </cell>
          <cell r="D188" t="str">
            <v>296</v>
          </cell>
        </row>
        <row r="189">
          <cell r="A189" t="str">
            <v>541</v>
          </cell>
          <cell r="B189" t="str">
            <v>Bakk.</v>
          </cell>
          <cell r="C189" t="str">
            <v>Philosophie</v>
          </cell>
          <cell r="D189" t="str">
            <v>296</v>
          </cell>
        </row>
        <row r="190">
          <cell r="A190" t="str">
            <v>941</v>
          </cell>
          <cell r="B190" t="str">
            <v>Mag.</v>
          </cell>
          <cell r="C190" t="str">
            <v>Philosophie</v>
          </cell>
          <cell r="D190" t="str">
            <v>296</v>
          </cell>
        </row>
        <row r="191">
          <cell r="A191" t="str">
            <v>897</v>
          </cell>
          <cell r="B191" t="str">
            <v>Texts.</v>
          </cell>
          <cell r="C191" t="str">
            <v>Phytomedizin</v>
          </cell>
          <cell r="D191" t="str">
            <v>897</v>
          </cell>
        </row>
        <row r="192">
          <cell r="A192" t="str">
            <v>422</v>
          </cell>
          <cell r="B192" t="str">
            <v>Mag.</v>
          </cell>
          <cell r="C192" t="str">
            <v>Phytomedizin</v>
          </cell>
          <cell r="D192" t="str">
            <v>897</v>
          </cell>
        </row>
        <row r="193">
          <cell r="A193" t="str">
            <v>301</v>
          </cell>
          <cell r="B193" t="str">
            <v>Texts.</v>
          </cell>
          <cell r="C193" t="str">
            <v>Publizistik und Kommunikationswiss.</v>
          </cell>
          <cell r="D193" t="str">
            <v>301</v>
          </cell>
          <cell r="E193" t="str">
            <v>06</v>
          </cell>
        </row>
        <row r="194">
          <cell r="A194" t="str">
            <v>641</v>
          </cell>
          <cell r="B194" t="str">
            <v>Bakk.</v>
          </cell>
          <cell r="C194" t="str">
            <v>Publizistik und Kommunikationswiss.</v>
          </cell>
          <cell r="D194" t="str">
            <v>301</v>
          </cell>
          <cell r="E194" t="str">
            <v>06</v>
          </cell>
        </row>
        <row r="195">
          <cell r="A195" t="str">
            <v>641</v>
          </cell>
          <cell r="B195" t="str">
            <v>Bakk.</v>
          </cell>
          <cell r="C195" t="str">
            <v>Kommunikationswissenschaft</v>
          </cell>
          <cell r="D195" t="str">
            <v>301</v>
          </cell>
        </row>
        <row r="196">
          <cell r="A196" t="str">
            <v>841</v>
          </cell>
          <cell r="B196" t="str">
            <v>Mag.</v>
          </cell>
          <cell r="C196" t="str">
            <v>Publizistik und Kommunikationswiss.</v>
          </cell>
          <cell r="D196" t="str">
            <v>301</v>
          </cell>
          <cell r="E196" t="str">
            <v>06</v>
          </cell>
        </row>
        <row r="197">
          <cell r="A197" t="str">
            <v>841</v>
          </cell>
          <cell r="B197" t="str">
            <v>Mag.</v>
          </cell>
          <cell r="C197" t="str">
            <v>Kommunikationswissenschaft</v>
          </cell>
          <cell r="D197" t="str">
            <v>301</v>
          </cell>
        </row>
        <row r="198">
          <cell r="A198" t="str">
            <v>116</v>
          </cell>
          <cell r="B198" t="str">
            <v>Texts.</v>
          </cell>
          <cell r="C198" t="str">
            <v>Recht und Wirtschaft</v>
          </cell>
          <cell r="D198" t="str">
            <v>116</v>
          </cell>
        </row>
        <row r="199">
          <cell r="A199" t="str">
            <v>500</v>
          </cell>
          <cell r="B199" t="str">
            <v>Bakk.</v>
          </cell>
          <cell r="C199" t="str">
            <v>Recht und Wirtschaft</v>
          </cell>
          <cell r="D199" t="str">
            <v>116</v>
          </cell>
        </row>
        <row r="200">
          <cell r="A200" t="str">
            <v>900</v>
          </cell>
          <cell r="B200" t="str">
            <v>Mag.</v>
          </cell>
          <cell r="C200" t="str">
            <v>Recht</v>
          </cell>
          <cell r="D200" t="str">
            <v>116</v>
          </cell>
        </row>
        <row r="201">
          <cell r="A201" t="str">
            <v>901</v>
          </cell>
          <cell r="B201" t="str">
            <v>Mag.</v>
          </cell>
          <cell r="C201" t="str">
            <v>Betriebswirtschaft</v>
          </cell>
          <cell r="D201" t="str">
            <v>116</v>
          </cell>
        </row>
        <row r="202">
          <cell r="A202" t="str">
            <v>902</v>
          </cell>
          <cell r="B202" t="str">
            <v>Mag.</v>
          </cell>
          <cell r="C202" t="str">
            <v>Kommunikation &amp; Public Relation</v>
          </cell>
          <cell r="D202" t="str">
            <v>116</v>
          </cell>
        </row>
        <row r="203">
          <cell r="A203" t="str">
            <v>236</v>
          </cell>
          <cell r="B203" t="str">
            <v>Texts.</v>
          </cell>
          <cell r="C203" t="str">
            <v>Romanistik</v>
          </cell>
          <cell r="D203" t="str">
            <v>236</v>
          </cell>
          <cell r="F203" t="str">
            <v>07</v>
          </cell>
        </row>
        <row r="204">
          <cell r="A204" t="str">
            <v>646</v>
          </cell>
          <cell r="B204" t="str">
            <v>Bakk.</v>
          </cell>
          <cell r="C204" t="str">
            <v>Romanistik</v>
          </cell>
          <cell r="D204" t="str">
            <v>236</v>
          </cell>
        </row>
        <row r="205">
          <cell r="A205" t="str">
            <v>647</v>
          </cell>
          <cell r="B205" t="str">
            <v>Bakk.</v>
          </cell>
          <cell r="C205" t="str">
            <v>Romanistik/Französisch</v>
          </cell>
          <cell r="D205" t="str">
            <v>236/345</v>
          </cell>
          <cell r="F205" t="str">
            <v>07</v>
          </cell>
        </row>
        <row r="206">
          <cell r="A206" t="str">
            <v>648</v>
          </cell>
          <cell r="B206" t="str">
            <v>Bakk.</v>
          </cell>
          <cell r="C206" t="str">
            <v>Romanistik/Italienisch</v>
          </cell>
          <cell r="D206" t="str">
            <v>236/348</v>
          </cell>
          <cell r="F206" t="str">
            <v>07</v>
          </cell>
        </row>
        <row r="207">
          <cell r="A207" t="str">
            <v>649</v>
          </cell>
          <cell r="B207" t="str">
            <v>Bakk.</v>
          </cell>
          <cell r="C207" t="str">
            <v>Romanistik/Spanisch</v>
          </cell>
          <cell r="D207" t="str">
            <v>236/351</v>
          </cell>
          <cell r="F207" t="str">
            <v>07</v>
          </cell>
        </row>
        <row r="208">
          <cell r="A208" t="str">
            <v>849</v>
          </cell>
          <cell r="B208" t="str">
            <v>Mag.</v>
          </cell>
          <cell r="C208" t="str">
            <v>Romanistik</v>
          </cell>
          <cell r="D208" t="str">
            <v>236</v>
          </cell>
          <cell r="F208" t="str">
            <v>07</v>
          </cell>
        </row>
        <row r="209">
          <cell r="A209" t="str">
            <v>388</v>
          </cell>
          <cell r="B209" t="str">
            <v>Texts.</v>
          </cell>
          <cell r="C209" t="str">
            <v>Sinologie</v>
          </cell>
          <cell r="D209" t="str">
            <v>388</v>
          </cell>
          <cell r="E209" t="str">
            <v>07</v>
          </cell>
        </row>
        <row r="210">
          <cell r="A210" t="str">
            <v>611</v>
          </cell>
          <cell r="B210" t="str">
            <v>Bakk.</v>
          </cell>
          <cell r="C210" t="str">
            <v>Sinologie</v>
          </cell>
          <cell r="D210" t="str">
            <v>388</v>
          </cell>
          <cell r="E210" t="str">
            <v>07</v>
          </cell>
        </row>
        <row r="211">
          <cell r="A211" t="str">
            <v>811</v>
          </cell>
          <cell r="B211" t="str">
            <v>Mag.</v>
          </cell>
          <cell r="C211" t="str">
            <v>Sinologie</v>
          </cell>
          <cell r="D211" t="str">
            <v>388</v>
          </cell>
          <cell r="E211" t="str">
            <v>07</v>
          </cell>
        </row>
        <row r="212">
          <cell r="A212" t="str">
            <v>243</v>
          </cell>
          <cell r="B212" t="str">
            <v>Texts.</v>
          </cell>
          <cell r="C212" t="str">
            <v>Slawistik</v>
          </cell>
          <cell r="D212" t="str">
            <v>243</v>
          </cell>
        </row>
        <row r="213">
          <cell r="A213" t="str">
            <v>651</v>
          </cell>
          <cell r="B213" t="str">
            <v>Bakk.</v>
          </cell>
          <cell r="C213" t="str">
            <v>Bosnisch-Kroatisch-Serbisch</v>
          </cell>
          <cell r="D213" t="str">
            <v>243/363</v>
          </cell>
        </row>
        <row r="214">
          <cell r="A214" t="str">
            <v>652</v>
          </cell>
          <cell r="B214" t="str">
            <v>Bakk.</v>
          </cell>
          <cell r="C214" t="str">
            <v>Russisch</v>
          </cell>
          <cell r="D214" t="str">
            <v>243/360</v>
          </cell>
        </row>
        <row r="215">
          <cell r="A215" t="str">
            <v>851</v>
          </cell>
          <cell r="B215" t="str">
            <v>Mag.</v>
          </cell>
          <cell r="C215" t="str">
            <v>Bosnisch-Kroatisch-Serbisch</v>
          </cell>
          <cell r="D215" t="str">
            <v>243/363</v>
          </cell>
        </row>
        <row r="216">
          <cell r="A216" t="str">
            <v>852</v>
          </cell>
          <cell r="B216" t="str">
            <v>Mag.</v>
          </cell>
          <cell r="C216" t="str">
            <v>Russisch</v>
          </cell>
          <cell r="D216" t="str">
            <v>243/360</v>
          </cell>
        </row>
        <row r="217">
          <cell r="A217" t="str">
            <v>121</v>
          </cell>
          <cell r="B217" t="str">
            <v>Texts.</v>
          </cell>
          <cell r="C217" t="str">
            <v>Soziologie (sozial-/wirtschaftsw.Stdr.)</v>
          </cell>
          <cell r="D217" t="str">
            <v>121/120</v>
          </cell>
          <cell r="F217" t="str">
            <v>04</v>
          </cell>
        </row>
        <row r="218">
          <cell r="A218" t="str">
            <v>505</v>
          </cell>
          <cell r="B218" t="str">
            <v>Bakk.</v>
          </cell>
          <cell r="C218" t="str">
            <v>Soziologie</v>
          </cell>
          <cell r="D218" t="str">
            <v>121/120</v>
          </cell>
          <cell r="F218" t="str">
            <v>04</v>
          </cell>
        </row>
        <row r="219">
          <cell r="A219" t="str">
            <v>905</v>
          </cell>
          <cell r="B219" t="str">
            <v>Mag.</v>
          </cell>
          <cell r="C219" t="str">
            <v>Soziologie</v>
          </cell>
          <cell r="D219" t="str">
            <v>121/120</v>
          </cell>
          <cell r="F219" t="str">
            <v>04</v>
          </cell>
        </row>
        <row r="220">
          <cell r="A220" t="str">
            <v>122</v>
          </cell>
          <cell r="B220" t="str">
            <v>Texts.</v>
          </cell>
          <cell r="C220" t="str">
            <v>Soziologie (geistes-/kulturwiss.Stdr.)</v>
          </cell>
          <cell r="D220" t="str">
            <v>122</v>
          </cell>
          <cell r="E220" t="str">
            <v>06</v>
          </cell>
        </row>
        <row r="221">
          <cell r="A221" t="str">
            <v>613</v>
          </cell>
          <cell r="B221" t="str">
            <v>Bakk.</v>
          </cell>
          <cell r="C221" t="str">
            <v>Soziologie</v>
          </cell>
          <cell r="D221" t="str">
            <v>122</v>
          </cell>
          <cell r="E221" t="str">
            <v>06</v>
          </cell>
        </row>
        <row r="222">
          <cell r="A222" t="str">
            <v>813</v>
          </cell>
          <cell r="B222" t="str">
            <v>Mag.</v>
          </cell>
          <cell r="C222" t="str">
            <v>Soziologie</v>
          </cell>
          <cell r="D222" t="str">
            <v>122</v>
          </cell>
          <cell r="E222" t="str">
            <v>06</v>
          </cell>
        </row>
        <row r="223">
          <cell r="A223" t="str">
            <v>481</v>
          </cell>
          <cell r="B223" t="str">
            <v>Texts.</v>
          </cell>
          <cell r="C223" t="str">
            <v>Sportwissenschaften</v>
          </cell>
          <cell r="D223" t="str">
            <v>480</v>
          </cell>
          <cell r="E223" t="str">
            <v>06</v>
          </cell>
        </row>
        <row r="224">
          <cell r="A224" t="str">
            <v>625</v>
          </cell>
          <cell r="B224" t="str">
            <v>Bakk.</v>
          </cell>
          <cell r="C224" t="str">
            <v>Gesundheitssport</v>
          </cell>
          <cell r="D224" t="str">
            <v>481/480</v>
          </cell>
          <cell r="E224" t="str">
            <v>06</v>
          </cell>
        </row>
        <row r="225">
          <cell r="A225" t="str">
            <v>626</v>
          </cell>
          <cell r="B225" t="str">
            <v>Bakk.</v>
          </cell>
          <cell r="C225" t="str">
            <v>Sportmanagement</v>
          </cell>
          <cell r="D225" t="str">
            <v>481/480</v>
          </cell>
          <cell r="E225" t="str">
            <v>06</v>
          </cell>
        </row>
        <row r="226">
          <cell r="A226" t="str">
            <v>627</v>
          </cell>
          <cell r="B226" t="str">
            <v>Bakk.</v>
          </cell>
          <cell r="C226" t="str">
            <v>Leistungssport</v>
          </cell>
          <cell r="D226" t="str">
            <v>481/480</v>
          </cell>
          <cell r="E226" t="str">
            <v>06</v>
          </cell>
        </row>
        <row r="227">
          <cell r="A227" t="str">
            <v>825</v>
          </cell>
          <cell r="B227" t="str">
            <v>Mag.</v>
          </cell>
          <cell r="C227" t="str">
            <v>Sport und Bewegungswissenschaft</v>
          </cell>
          <cell r="D227" t="str">
            <v>481/480</v>
          </cell>
          <cell r="E227" t="str">
            <v>06</v>
          </cell>
        </row>
        <row r="228">
          <cell r="A228" t="str">
            <v>136</v>
          </cell>
          <cell r="B228" t="str">
            <v>Texts.</v>
          </cell>
          <cell r="C228" t="str">
            <v>Statistik</v>
          </cell>
          <cell r="D228" t="str">
            <v>135</v>
          </cell>
          <cell r="E228" t="str">
            <v>04</v>
          </cell>
        </row>
        <row r="229">
          <cell r="A229" t="str">
            <v>551</v>
          </cell>
          <cell r="B229" t="str">
            <v>Bakk.</v>
          </cell>
          <cell r="C229" t="str">
            <v>Statistik</v>
          </cell>
          <cell r="D229" t="str">
            <v>136/135</v>
          </cell>
          <cell r="E229" t="str">
            <v>04</v>
          </cell>
        </row>
        <row r="230">
          <cell r="A230" t="str">
            <v>951</v>
          </cell>
          <cell r="B230" t="str">
            <v>Mag.</v>
          </cell>
          <cell r="C230" t="str">
            <v>Statistik</v>
          </cell>
          <cell r="D230" t="str">
            <v>136/135</v>
          </cell>
          <cell r="E230" t="str">
            <v>04</v>
          </cell>
        </row>
        <row r="231">
          <cell r="A231" t="str">
            <v>860</v>
          </cell>
          <cell r="B231" t="str">
            <v>Texts.</v>
          </cell>
          <cell r="C231" t="str">
            <v>Technische Mathematik</v>
          </cell>
          <cell r="D231" t="str">
            <v>860</v>
          </cell>
        </row>
        <row r="232">
          <cell r="A232" t="str">
            <v>201</v>
          </cell>
          <cell r="B232" t="str">
            <v>Bakk.</v>
          </cell>
          <cell r="C232" t="str">
            <v>Technische Mathematik</v>
          </cell>
          <cell r="D232" t="str">
            <v>860</v>
          </cell>
        </row>
        <row r="233">
          <cell r="A233" t="str">
            <v>201</v>
          </cell>
          <cell r="B233" t="str">
            <v>Bakk.</v>
          </cell>
          <cell r="C233" t="str">
            <v>Technische Mathematik u. Datenanalyse</v>
          </cell>
          <cell r="D233" t="str">
            <v>860</v>
          </cell>
        </row>
        <row r="234">
          <cell r="A234" t="str">
            <v>401</v>
          </cell>
          <cell r="B234" t="str">
            <v>Mag.</v>
          </cell>
          <cell r="C234" t="str">
            <v>Technische Mathematik</v>
          </cell>
          <cell r="D234" t="str">
            <v>860</v>
          </cell>
        </row>
        <row r="235">
          <cell r="A235" t="str">
            <v>402</v>
          </cell>
          <cell r="B235" t="str">
            <v>Mag.</v>
          </cell>
          <cell r="C235" t="str">
            <v>Mathematik in den Naturwissenschaften</v>
          </cell>
          <cell r="D235" t="str">
            <v>860</v>
          </cell>
        </row>
        <row r="236">
          <cell r="A236" t="str">
            <v>403</v>
          </cell>
          <cell r="B236" t="str">
            <v>Mag.</v>
          </cell>
          <cell r="C236" t="str">
            <v>Industriemathematik</v>
          </cell>
          <cell r="D236" t="str">
            <v>860</v>
          </cell>
        </row>
        <row r="237">
          <cell r="A237" t="str">
            <v>404</v>
          </cell>
          <cell r="B237" t="str">
            <v>Mag.</v>
          </cell>
          <cell r="C237" t="str">
            <v>Computermathematik</v>
          </cell>
          <cell r="D237" t="str">
            <v>860</v>
          </cell>
        </row>
        <row r="238">
          <cell r="A238" t="str">
            <v>810</v>
          </cell>
          <cell r="B238" t="str">
            <v>Texts.</v>
          </cell>
          <cell r="C238" t="str">
            <v>Technische Physik</v>
          </cell>
          <cell r="D238" t="str">
            <v>810</v>
          </cell>
        </row>
        <row r="239">
          <cell r="A239" t="str">
            <v>261</v>
          </cell>
          <cell r="B239" t="str">
            <v>Bakk.</v>
          </cell>
          <cell r="C239" t="str">
            <v>Technische Physik</v>
          </cell>
          <cell r="D239" t="str">
            <v>810</v>
          </cell>
        </row>
        <row r="240">
          <cell r="A240" t="str">
            <v>461</v>
          </cell>
          <cell r="B240" t="str">
            <v>Mag.</v>
          </cell>
          <cell r="C240" t="str">
            <v>Technische Physik</v>
          </cell>
          <cell r="D240" t="str">
            <v>810</v>
          </cell>
        </row>
        <row r="241">
          <cell r="A241" t="str">
            <v>874</v>
          </cell>
          <cell r="B241" t="str">
            <v>Texts.</v>
          </cell>
          <cell r="C241" t="str">
            <v>Telematik</v>
          </cell>
          <cell r="D241" t="str">
            <v>074</v>
          </cell>
        </row>
        <row r="242">
          <cell r="A242" t="str">
            <v>211</v>
          </cell>
          <cell r="B242" t="str">
            <v>Bakk.</v>
          </cell>
          <cell r="C242" t="str">
            <v>Telematik</v>
          </cell>
          <cell r="D242" t="str">
            <v>074</v>
          </cell>
        </row>
        <row r="243">
          <cell r="A243" t="str">
            <v>411</v>
          </cell>
          <cell r="B243" t="str">
            <v>Mag.</v>
          </cell>
          <cell r="C243" t="str">
            <v>Telematik</v>
          </cell>
          <cell r="D243" t="str">
            <v>074</v>
          </cell>
        </row>
        <row r="244">
          <cell r="A244" t="str">
            <v>323</v>
          </cell>
          <cell r="B244" t="str">
            <v>Texts.</v>
          </cell>
          <cell r="C244" t="str">
            <v>Übersetzen und Dolmetschen</v>
          </cell>
          <cell r="D244" t="str">
            <v>323</v>
          </cell>
          <cell r="E244" t="str">
            <v>07</v>
          </cell>
        </row>
        <row r="245">
          <cell r="A245" t="str">
            <v>031</v>
          </cell>
          <cell r="B245" t="str">
            <v>Bakk.</v>
          </cell>
          <cell r="C245" t="str">
            <v>Übersetzen und Dolmetschen</v>
          </cell>
          <cell r="D245" t="str">
            <v>033/323</v>
          </cell>
          <cell r="E245" t="str">
            <v>07</v>
          </cell>
        </row>
        <row r="246">
          <cell r="A246" t="str">
            <v>061</v>
          </cell>
          <cell r="B246" t="str">
            <v>Mag.</v>
          </cell>
          <cell r="C246" t="str">
            <v>Gesprächsdolmetschen und Übersetzen</v>
          </cell>
          <cell r="D246" t="str">
            <v>066/323</v>
          </cell>
          <cell r="E246" t="str">
            <v>07</v>
          </cell>
        </row>
        <row r="247">
          <cell r="A247" t="str">
            <v>062</v>
          </cell>
          <cell r="B247" t="str">
            <v>Mag.</v>
          </cell>
          <cell r="C247" t="str">
            <v>Fachübersetzen und Terminologie</v>
          </cell>
          <cell r="D247" t="str">
            <v>066/323</v>
          </cell>
          <cell r="E247" t="str">
            <v>07</v>
          </cell>
        </row>
        <row r="248">
          <cell r="A248" t="str">
            <v>063</v>
          </cell>
          <cell r="B248" t="str">
            <v>Mag.</v>
          </cell>
          <cell r="C248" t="str">
            <v>Konferenzdolmetschen</v>
          </cell>
          <cell r="D248" t="str">
            <v>066/323</v>
          </cell>
          <cell r="E248" t="str">
            <v>07</v>
          </cell>
        </row>
        <row r="249">
          <cell r="A249" t="str">
            <v>064</v>
          </cell>
          <cell r="B249" t="str">
            <v>Mag.</v>
          </cell>
          <cell r="C249" t="str">
            <v>Medien- und Literaturübersetzen</v>
          </cell>
          <cell r="D249" t="str">
            <v>066/323</v>
          </cell>
          <cell r="E249" t="str">
            <v>07</v>
          </cell>
        </row>
        <row r="250">
          <cell r="A250" t="str">
            <v>690</v>
          </cell>
          <cell r="B250" t="str">
            <v>Texts.</v>
          </cell>
          <cell r="C250" t="str">
            <v>Umweltsystemwissenschaften</v>
          </cell>
          <cell r="D250" t="str">
            <v>690</v>
          </cell>
          <cell r="F250" t="str">
            <v>04</v>
          </cell>
        </row>
        <row r="251">
          <cell r="A251" t="str">
            <v>619</v>
          </cell>
          <cell r="B251" t="str">
            <v>Bakk.</v>
          </cell>
          <cell r="C251" t="str">
            <v>Umweltsystemwissenschaften</v>
          </cell>
          <cell r="D251" t="str">
            <v>690</v>
          </cell>
          <cell r="F251" t="str">
            <v>04</v>
          </cell>
        </row>
        <row r="252">
          <cell r="A252" t="str">
            <v>819</v>
          </cell>
          <cell r="B252" t="str">
            <v>Mag.</v>
          </cell>
          <cell r="C252" t="str">
            <v>Umweltsystemwissenschaften</v>
          </cell>
          <cell r="D252" t="str">
            <v>690</v>
          </cell>
          <cell r="F252" t="str">
            <v>04</v>
          </cell>
        </row>
        <row r="253">
          <cell r="A253" t="str">
            <v>309</v>
          </cell>
          <cell r="B253" t="str">
            <v>Texts.</v>
          </cell>
          <cell r="C253" t="str">
            <v>Ur- und Frühgeschichte</v>
          </cell>
          <cell r="D253" t="str">
            <v>309</v>
          </cell>
        </row>
        <row r="254">
          <cell r="A254" t="str">
            <v>601</v>
          </cell>
          <cell r="B254" t="str">
            <v>Bakk.</v>
          </cell>
          <cell r="C254" t="str">
            <v>Ur- u. Frühgeschichte/MA-Neuzeit-Arch.</v>
          </cell>
          <cell r="D254" t="str">
            <v>309</v>
          </cell>
        </row>
        <row r="255">
          <cell r="A255" t="str">
            <v>801</v>
          </cell>
          <cell r="B255" t="str">
            <v>Mag.</v>
          </cell>
          <cell r="C255" t="str">
            <v>Ur- und Frühgeschichte</v>
          </cell>
          <cell r="D255" t="str">
            <v>309</v>
          </cell>
        </row>
        <row r="256">
          <cell r="A256" t="str">
            <v>802</v>
          </cell>
          <cell r="B256" t="str">
            <v>Mag.</v>
          </cell>
          <cell r="C256" t="str">
            <v>Mittelalter- und Neuzeitarchäologie</v>
          </cell>
          <cell r="D256" t="str">
            <v>309</v>
          </cell>
        </row>
        <row r="257">
          <cell r="A257" t="str">
            <v>660</v>
          </cell>
          <cell r="B257" t="str">
            <v>Texts.</v>
          </cell>
          <cell r="C257" t="str">
            <v>Vermessung und Geoinformation</v>
          </cell>
          <cell r="D257" t="str">
            <v>660</v>
          </cell>
        </row>
        <row r="258">
          <cell r="A258" t="str">
            <v>221</v>
          </cell>
          <cell r="B258" t="str">
            <v>Bakk.</v>
          </cell>
          <cell r="C258" t="str">
            <v>Geomatics Engineering</v>
          </cell>
          <cell r="D258" t="str">
            <v>660</v>
          </cell>
        </row>
        <row r="259">
          <cell r="A259" t="str">
            <v>421</v>
          </cell>
          <cell r="B259" t="str">
            <v>Mag.</v>
          </cell>
          <cell r="C259" t="str">
            <v>Geomatics Science</v>
          </cell>
          <cell r="D259" t="str">
            <v>660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ntration Ausg"/>
      <sheetName val="FuE98_Rangliste_Ausgaben___Besc"/>
      <sheetName val="FuE98_Rangliste_Ausgaben"/>
      <sheetName val="Tabelle1"/>
      <sheetName val="Tabelle2"/>
      <sheetName val="Tabelle3"/>
    </sheetNames>
    <sheetDataSet>
      <sheetData sheetId="0"/>
      <sheetData sheetId="1">
        <row r="1">
          <cell r="A1">
            <v>14326</v>
          </cell>
          <cell r="B1" t="str">
            <v>Siemens AG.Österreich</v>
          </cell>
          <cell r="C1">
            <v>5219000</v>
          </cell>
          <cell r="D1">
            <v>3373</v>
          </cell>
          <cell r="E1">
            <v>3317.60009765625</v>
          </cell>
        </row>
        <row r="2">
          <cell r="A2">
            <v>14416</v>
          </cell>
          <cell r="B2" t="str">
            <v>Steyr Daimler Puch Fahrzeugt.AG.u.Co.KG.</v>
          </cell>
          <cell r="C2">
            <v>969370</v>
          </cell>
          <cell r="D2">
            <v>691</v>
          </cell>
          <cell r="E2">
            <v>691</v>
          </cell>
        </row>
        <row r="3">
          <cell r="A3">
            <v>12619</v>
          </cell>
          <cell r="B3" t="str">
            <v>BMW-Motoren GmbH.</v>
          </cell>
          <cell r="C3">
            <v>662900</v>
          </cell>
          <cell r="D3">
            <v>283</v>
          </cell>
          <cell r="E3">
            <v>283</v>
          </cell>
        </row>
        <row r="4">
          <cell r="A4">
            <v>13455</v>
          </cell>
          <cell r="B4" t="str">
            <v>Kapsch AG.</v>
          </cell>
          <cell r="C4">
            <v>588614</v>
          </cell>
          <cell r="D4">
            <v>494</v>
          </cell>
          <cell r="E4">
            <v>476</v>
          </cell>
        </row>
        <row r="5">
          <cell r="A5">
            <v>16702</v>
          </cell>
          <cell r="B5" t="str">
            <v>Novartis Forschungsinstitut GmbH</v>
          </cell>
          <cell r="C5">
            <v>508466</v>
          </cell>
          <cell r="D5">
            <v>259</v>
          </cell>
          <cell r="E5">
            <v>258.10000610351563</v>
          </cell>
        </row>
        <row r="6">
          <cell r="A6">
            <v>13354</v>
          </cell>
          <cell r="B6" t="str">
            <v>Baxter AG.</v>
          </cell>
          <cell r="C6">
            <v>505590</v>
          </cell>
          <cell r="D6">
            <v>279</v>
          </cell>
          <cell r="E6">
            <v>270</v>
          </cell>
        </row>
        <row r="7">
          <cell r="A7">
            <v>12588</v>
          </cell>
          <cell r="B7" t="str">
            <v>Biochemie Ges.m.b.H.</v>
          </cell>
          <cell r="C7">
            <v>491857</v>
          </cell>
          <cell r="D7">
            <v>304</v>
          </cell>
          <cell r="E7">
            <v>292</v>
          </cell>
        </row>
        <row r="8">
          <cell r="A8">
            <v>14009</v>
          </cell>
          <cell r="B8" t="str">
            <v>Philips Technology Center GmbH.</v>
          </cell>
          <cell r="C8">
            <v>448476</v>
          </cell>
          <cell r="D8">
            <v>252</v>
          </cell>
          <cell r="E8">
            <v>252</v>
          </cell>
        </row>
        <row r="9">
          <cell r="A9">
            <v>14327</v>
          </cell>
          <cell r="B9" t="str">
            <v>Infineon Technologies Villach AG.</v>
          </cell>
          <cell r="C9">
            <v>415447</v>
          </cell>
          <cell r="D9">
            <v>150</v>
          </cell>
          <cell r="E9">
            <v>150</v>
          </cell>
        </row>
        <row r="10">
          <cell r="A10">
            <v>14328</v>
          </cell>
          <cell r="B10" t="str">
            <v>Infineon Technologies Microelectronic Design Centers Austria GmbH.</v>
          </cell>
          <cell r="C10">
            <v>400020</v>
          </cell>
          <cell r="D10">
            <v>284</v>
          </cell>
          <cell r="E10">
            <v>226.80000305175781</v>
          </cell>
        </row>
        <row r="11">
          <cell r="A11">
            <v>12622</v>
          </cell>
          <cell r="B11" t="str">
            <v>Boehringer Ingelheim Austria GmbH.</v>
          </cell>
          <cell r="C11">
            <v>380296</v>
          </cell>
          <cell r="D11">
            <v>138</v>
          </cell>
          <cell r="E11">
            <v>138</v>
          </cell>
        </row>
        <row r="12">
          <cell r="A12">
            <v>12391</v>
          </cell>
          <cell r="B12" t="str">
            <v>Alcatel Austria AG.</v>
          </cell>
          <cell r="C12">
            <v>340080</v>
          </cell>
          <cell r="D12">
            <v>305</v>
          </cell>
          <cell r="E12">
            <v>153</v>
          </cell>
        </row>
        <row r="13">
          <cell r="A13">
            <v>12529</v>
          </cell>
          <cell r="B13" t="str">
            <v>Bank Austria AG.</v>
          </cell>
          <cell r="C13">
            <v>334100</v>
          </cell>
          <cell r="D13">
            <v>157</v>
          </cell>
          <cell r="E13">
            <v>157</v>
          </cell>
        </row>
        <row r="14">
          <cell r="A14">
            <v>12646</v>
          </cell>
          <cell r="B14" t="str">
            <v>Bosch Robert AG.</v>
          </cell>
          <cell r="C14">
            <v>323428</v>
          </cell>
          <cell r="D14">
            <v>184</v>
          </cell>
          <cell r="E14">
            <v>180</v>
          </cell>
        </row>
        <row r="15">
          <cell r="A15">
            <v>14331</v>
          </cell>
          <cell r="B15" t="str">
            <v>Siemens SGP Verkehrstechnik Ges.m.b.H.</v>
          </cell>
          <cell r="C15">
            <v>295495</v>
          </cell>
          <cell r="D15">
            <v>28</v>
          </cell>
          <cell r="E15">
            <v>28</v>
          </cell>
        </row>
        <row r="16">
          <cell r="A16">
            <v>16478</v>
          </cell>
          <cell r="B16" t="str">
            <v>Telekom Austria AG</v>
          </cell>
          <cell r="C16">
            <v>270600</v>
          </cell>
          <cell r="D16">
            <v>347</v>
          </cell>
          <cell r="E16">
            <v>347</v>
          </cell>
        </row>
        <row r="17">
          <cell r="A17">
            <v>14648</v>
          </cell>
          <cell r="B17" t="str">
            <v>VOEST-Alpine Stahl Linz Ges.m.b.H.</v>
          </cell>
          <cell r="C17">
            <v>263438</v>
          </cell>
          <cell r="D17">
            <v>169</v>
          </cell>
          <cell r="E17">
            <v>163.69999694824219</v>
          </cell>
        </row>
        <row r="18">
          <cell r="A18">
            <v>13942</v>
          </cell>
          <cell r="B18" t="str">
            <v>Öst.Philips Industrie Ges.m.b.H.</v>
          </cell>
          <cell r="C18">
            <v>259969</v>
          </cell>
          <cell r="D18">
            <v>248</v>
          </cell>
          <cell r="E18">
            <v>191.5</v>
          </cell>
        </row>
        <row r="19">
          <cell r="A19">
            <v>14636</v>
          </cell>
          <cell r="B19" t="str">
            <v>VOEST-Alpine Industrieanlagenbau GmbH.u.Co.KG.</v>
          </cell>
          <cell r="C19">
            <v>254900</v>
          </cell>
          <cell r="D19">
            <v>179</v>
          </cell>
          <cell r="E19">
            <v>119.90000152587891</v>
          </cell>
        </row>
        <row r="20">
          <cell r="A20">
            <v>13978</v>
          </cell>
          <cell r="B20" t="str">
            <v>Borealis AG.</v>
          </cell>
          <cell r="C20">
            <v>246488</v>
          </cell>
          <cell r="D20">
            <v>89</v>
          </cell>
          <cell r="E20">
            <v>89</v>
          </cell>
        </row>
        <row r="21">
          <cell r="A21">
            <v>14420</v>
          </cell>
          <cell r="B21" t="str">
            <v>Steyr Antriebstechnik GmbH u. Co. OHG</v>
          </cell>
          <cell r="C21">
            <v>231894</v>
          </cell>
          <cell r="D21">
            <v>178</v>
          </cell>
          <cell r="E21">
            <v>178</v>
          </cell>
        </row>
        <row r="22">
          <cell r="A22">
            <v>12928</v>
          </cell>
          <cell r="B22" t="str">
            <v>Ericsson Austria AG.</v>
          </cell>
          <cell r="C22">
            <v>224807</v>
          </cell>
          <cell r="D22">
            <v>178</v>
          </cell>
          <cell r="E22">
            <v>178</v>
          </cell>
        </row>
        <row r="23">
          <cell r="A23">
            <v>13914</v>
          </cell>
          <cell r="B23" t="str">
            <v>OMV-AG.</v>
          </cell>
          <cell r="C23">
            <v>216000</v>
          </cell>
          <cell r="D23">
            <v>154</v>
          </cell>
          <cell r="E23">
            <v>143.39999389648438</v>
          </cell>
        </row>
        <row r="24">
          <cell r="A24">
            <v>12435</v>
          </cell>
          <cell r="B24" t="str">
            <v>Austria Mikrosysteme International AG.</v>
          </cell>
          <cell r="C24">
            <v>200828</v>
          </cell>
          <cell r="D24">
            <v>148</v>
          </cell>
          <cell r="E24">
            <v>133.19999694824219</v>
          </cell>
        </row>
        <row r="25">
          <cell r="A25">
            <v>14329</v>
          </cell>
          <cell r="B25" t="str">
            <v>Siemens Matsushita Components OHG.</v>
          </cell>
          <cell r="C25">
            <v>192700</v>
          </cell>
          <cell r="D25">
            <v>207</v>
          </cell>
          <cell r="E25">
            <v>184</v>
          </cell>
        </row>
        <row r="26">
          <cell r="A26">
            <v>12639</v>
          </cell>
          <cell r="B26" t="str">
            <v>Bombardier-Rotax Ges.m.b.H.</v>
          </cell>
          <cell r="C26">
            <v>184893</v>
          </cell>
          <cell r="D26">
            <v>129</v>
          </cell>
          <cell r="E26">
            <v>129</v>
          </cell>
        </row>
        <row r="27">
          <cell r="A27">
            <v>14626</v>
          </cell>
          <cell r="B27" t="str">
            <v>Vianova Resins AG</v>
          </cell>
          <cell r="C27">
            <v>169383</v>
          </cell>
          <cell r="D27">
            <v>149</v>
          </cell>
          <cell r="E27">
            <v>144</v>
          </cell>
        </row>
        <row r="28">
          <cell r="A28">
            <v>14419</v>
          </cell>
          <cell r="B28" t="str">
            <v>Steyr Nutzfahrzeuge AG.</v>
          </cell>
          <cell r="C28">
            <v>164597</v>
          </cell>
          <cell r="D28">
            <v>118</v>
          </cell>
          <cell r="E28">
            <v>118</v>
          </cell>
        </row>
        <row r="29">
          <cell r="A29">
            <v>14452</v>
          </cell>
          <cell r="B29" t="str">
            <v>Swarovski D.u.Co.</v>
          </cell>
          <cell r="C29">
            <v>162845</v>
          </cell>
          <cell r="D29">
            <v>181</v>
          </cell>
          <cell r="E29">
            <v>168.10000610351563</v>
          </cell>
        </row>
        <row r="30">
          <cell r="A30">
            <v>13639</v>
          </cell>
          <cell r="B30" t="str">
            <v>Lenzing AG.</v>
          </cell>
          <cell r="C30">
            <v>157368</v>
          </cell>
          <cell r="D30">
            <v>106</v>
          </cell>
          <cell r="E30">
            <v>104.69999694824219</v>
          </cell>
        </row>
        <row r="31">
          <cell r="A31">
            <v>14030</v>
          </cell>
          <cell r="B31" t="str">
            <v>Plansee AG.</v>
          </cell>
          <cell r="C31">
            <v>146949</v>
          </cell>
          <cell r="D31">
            <v>101</v>
          </cell>
          <cell r="E31">
            <v>101</v>
          </cell>
        </row>
        <row r="32">
          <cell r="A32">
            <v>12827</v>
          </cell>
          <cell r="B32" t="str">
            <v>DSM Chemie Linz GMBH.</v>
          </cell>
          <cell r="C32">
            <v>140779</v>
          </cell>
          <cell r="D32">
            <v>60</v>
          </cell>
          <cell r="E32">
            <v>60</v>
          </cell>
        </row>
        <row r="33">
          <cell r="A33">
            <v>14617</v>
          </cell>
          <cell r="B33" t="str">
            <v>Veitsch-Radex AG.f.Feuerf.Erzeugnisse</v>
          </cell>
          <cell r="C33">
            <v>125964</v>
          </cell>
          <cell r="D33">
            <v>95</v>
          </cell>
          <cell r="E33">
            <v>93.699996948242188</v>
          </cell>
        </row>
        <row r="34">
          <cell r="A34">
            <v>15520</v>
          </cell>
          <cell r="B34" t="str">
            <v>Plasser Franz Bahnbaumasch.Ind.Ges.m.b.H</v>
          </cell>
          <cell r="C34">
            <v>113975</v>
          </cell>
          <cell r="D34">
            <v>9</v>
          </cell>
          <cell r="E34">
            <v>9</v>
          </cell>
        </row>
        <row r="35">
          <cell r="A35">
            <v>13475</v>
          </cell>
          <cell r="B35" t="str">
            <v>Keba AG</v>
          </cell>
          <cell r="C35">
            <v>105900</v>
          </cell>
          <cell r="D35">
            <v>181</v>
          </cell>
          <cell r="E35">
            <v>158</v>
          </cell>
        </row>
        <row r="36">
          <cell r="A36">
            <v>13278</v>
          </cell>
          <cell r="B36" t="str">
            <v>Hirschmann Richard Ges.m.b.H.</v>
          </cell>
          <cell r="C36">
            <v>104940</v>
          </cell>
          <cell r="D36">
            <v>99</v>
          </cell>
          <cell r="E36">
            <v>90</v>
          </cell>
        </row>
        <row r="37">
          <cell r="A37">
            <v>13420</v>
          </cell>
          <cell r="B37" t="str">
            <v>Jenbacher AG.</v>
          </cell>
          <cell r="C37">
            <v>102110</v>
          </cell>
          <cell r="D37">
            <v>84</v>
          </cell>
          <cell r="E37">
            <v>79.5</v>
          </cell>
        </row>
        <row r="38">
          <cell r="A38">
            <v>14802</v>
          </cell>
          <cell r="B38" t="str">
            <v>Zumtobel Staff GmbH.</v>
          </cell>
          <cell r="C38">
            <v>100856</v>
          </cell>
          <cell r="D38">
            <v>72</v>
          </cell>
          <cell r="E38">
            <v>72</v>
          </cell>
        </row>
        <row r="39">
          <cell r="A39">
            <v>14320</v>
          </cell>
          <cell r="B39" t="str">
            <v>SEZ Semiconductor-Equipm.Zubehör AG.</v>
          </cell>
          <cell r="C39">
            <v>99010</v>
          </cell>
          <cell r="D39">
            <v>45</v>
          </cell>
          <cell r="E39">
            <v>45</v>
          </cell>
        </row>
        <row r="40">
          <cell r="A40">
            <v>13893</v>
          </cell>
          <cell r="B40" t="str">
            <v>Octapharma Pharmazeut.Prod.Ges.m.b.H.</v>
          </cell>
          <cell r="C40">
            <v>94580</v>
          </cell>
          <cell r="D40">
            <v>16</v>
          </cell>
          <cell r="E40">
            <v>15.199999809265137</v>
          </cell>
        </row>
        <row r="41">
          <cell r="A41">
            <v>14752</v>
          </cell>
          <cell r="B41" t="str">
            <v>Wolford AG.</v>
          </cell>
          <cell r="C41">
            <v>91500</v>
          </cell>
          <cell r="D41">
            <v>58</v>
          </cell>
          <cell r="E41">
            <v>58</v>
          </cell>
        </row>
        <row r="42">
          <cell r="A42">
            <v>14313</v>
          </cell>
          <cell r="B42" t="str">
            <v>Semperit Reifen AG.</v>
          </cell>
          <cell r="C42">
            <v>91070</v>
          </cell>
          <cell r="D42">
            <v>50</v>
          </cell>
          <cell r="E42">
            <v>50</v>
          </cell>
        </row>
        <row r="43">
          <cell r="A43">
            <v>12443</v>
          </cell>
          <cell r="B43" t="str">
            <v>Andritz AG.</v>
          </cell>
          <cell r="C43">
            <v>89893</v>
          </cell>
          <cell r="D43">
            <v>58</v>
          </cell>
          <cell r="E43">
            <v>58</v>
          </cell>
        </row>
        <row r="44">
          <cell r="A44">
            <v>14421</v>
          </cell>
          <cell r="B44" t="str">
            <v>Steyr-Daimler-Puch Spezialf.AG.u.Co.KG.</v>
          </cell>
          <cell r="C44">
            <v>87028</v>
          </cell>
          <cell r="D44">
            <v>43</v>
          </cell>
          <cell r="E44">
            <v>43</v>
          </cell>
        </row>
        <row r="45">
          <cell r="A45">
            <v>12576</v>
          </cell>
          <cell r="B45" t="str">
            <v>Bernecker u.Rainer Industrieelekt.GmbH.</v>
          </cell>
          <cell r="C45">
            <v>85962</v>
          </cell>
          <cell r="D45">
            <v>69</v>
          </cell>
          <cell r="E45">
            <v>69</v>
          </cell>
        </row>
        <row r="46">
          <cell r="A46">
            <v>13505</v>
          </cell>
          <cell r="B46" t="str">
            <v>Knapp Logistik Automation Ges.m.b.H.</v>
          </cell>
          <cell r="C46">
            <v>81086</v>
          </cell>
          <cell r="D46">
            <v>79</v>
          </cell>
          <cell r="E46">
            <v>78</v>
          </cell>
        </row>
        <row r="47">
          <cell r="A47">
            <v>14008</v>
          </cell>
          <cell r="B47" t="str">
            <v>Philips Speech Processing Ges.m.b.H.</v>
          </cell>
          <cell r="C47">
            <v>79900</v>
          </cell>
          <cell r="D47">
            <v>70</v>
          </cell>
          <cell r="E47">
            <v>68.5</v>
          </cell>
        </row>
        <row r="48">
          <cell r="A48">
            <v>16168</v>
          </cell>
          <cell r="B48" t="str">
            <v>SkiData AG</v>
          </cell>
          <cell r="C48">
            <v>76679</v>
          </cell>
          <cell r="D48">
            <v>85</v>
          </cell>
          <cell r="E48">
            <v>85</v>
          </cell>
        </row>
        <row r="49">
          <cell r="A49">
            <v>14202</v>
          </cell>
          <cell r="B49" t="str">
            <v>SAT-Systeme f.Automatis.techn.GmbH.u.Co.</v>
          </cell>
          <cell r="C49">
            <v>76500</v>
          </cell>
          <cell r="D49">
            <v>96</v>
          </cell>
          <cell r="E49">
            <v>85</v>
          </cell>
        </row>
        <row r="50">
          <cell r="A50">
            <v>14804</v>
          </cell>
          <cell r="B50" t="str">
            <v>Artesyn Austria GmbH &amp; Co KG</v>
          </cell>
          <cell r="C50">
            <v>75593</v>
          </cell>
          <cell r="D50">
            <v>31</v>
          </cell>
          <cell r="E50">
            <v>31</v>
          </cell>
        </row>
        <row r="51">
          <cell r="A51">
            <v>12617</v>
          </cell>
          <cell r="B51" t="str">
            <v>Blum Julius Ges.m.b.H.</v>
          </cell>
          <cell r="C51">
            <v>74600</v>
          </cell>
          <cell r="D51">
            <v>77</v>
          </cell>
          <cell r="E51">
            <v>77</v>
          </cell>
        </row>
        <row r="52">
          <cell r="A52">
            <v>16153</v>
          </cell>
          <cell r="B52" t="str">
            <v>Doppelmayr Konrad u.Sohn Maschinenfabrik GMBH.u.Co.KG</v>
          </cell>
          <cell r="C52">
            <v>73000</v>
          </cell>
          <cell r="D52">
            <v>69</v>
          </cell>
          <cell r="E52">
            <v>20</v>
          </cell>
        </row>
        <row r="53">
          <cell r="A53">
            <v>12417</v>
          </cell>
          <cell r="B53" t="str">
            <v>Alpla-Werke Alwin Lehner GmbH.u.Co.KG.</v>
          </cell>
          <cell r="C53">
            <v>71500</v>
          </cell>
          <cell r="D53">
            <v>83</v>
          </cell>
          <cell r="E53">
            <v>83</v>
          </cell>
        </row>
        <row r="54">
          <cell r="A54">
            <v>15506</v>
          </cell>
          <cell r="B54" t="str">
            <v>ÖAF Gräf u.Stift AG.</v>
          </cell>
          <cell r="C54">
            <v>70100</v>
          </cell>
          <cell r="D54">
            <v>65</v>
          </cell>
          <cell r="E54">
            <v>65</v>
          </cell>
        </row>
        <row r="55">
          <cell r="A55">
            <v>14599</v>
          </cell>
          <cell r="B55" t="str">
            <v>VA TECH Elin GmbH &amp; Co.</v>
          </cell>
          <cell r="C55">
            <v>69680</v>
          </cell>
          <cell r="D55">
            <v>64</v>
          </cell>
          <cell r="E55">
            <v>64</v>
          </cell>
        </row>
        <row r="56">
          <cell r="A56">
            <v>13578</v>
          </cell>
          <cell r="B56" t="str">
            <v>Ktm Sportmotorcycle AG.</v>
          </cell>
          <cell r="C56">
            <v>68740</v>
          </cell>
          <cell r="D56">
            <v>43</v>
          </cell>
          <cell r="E56">
            <v>43</v>
          </cell>
        </row>
        <row r="57">
          <cell r="A57">
            <v>13344</v>
          </cell>
          <cell r="B57" t="str">
            <v>IFE Industrie-Einrichtungen-Fertigungs-Aktiengesellschaft</v>
          </cell>
          <cell r="C57">
            <v>67973</v>
          </cell>
          <cell r="D57">
            <v>60</v>
          </cell>
          <cell r="E57">
            <v>60</v>
          </cell>
        </row>
        <row r="58">
          <cell r="A58">
            <v>14330</v>
          </cell>
          <cell r="B58" t="str">
            <v>Siemens Business Services GmbH &amp; Co</v>
          </cell>
          <cell r="C58">
            <v>67829</v>
          </cell>
          <cell r="D58">
            <v>44</v>
          </cell>
          <cell r="E58">
            <v>44</v>
          </cell>
        </row>
        <row r="59">
          <cell r="A59">
            <v>15514</v>
          </cell>
          <cell r="B59" t="str">
            <v>Opel Austria GmbH.</v>
          </cell>
          <cell r="C59">
            <v>67512</v>
          </cell>
          <cell r="D59">
            <v>1</v>
          </cell>
          <cell r="E59">
            <v>0.69999998807907104</v>
          </cell>
        </row>
        <row r="60">
          <cell r="A60">
            <v>12913</v>
          </cell>
          <cell r="B60" t="str">
            <v>Engel Maschinenbau Ges.m.b.H.</v>
          </cell>
          <cell r="C60">
            <v>67468</v>
          </cell>
          <cell r="D60">
            <v>70</v>
          </cell>
          <cell r="E60">
            <v>62.099998474121094</v>
          </cell>
        </row>
        <row r="61">
          <cell r="A61">
            <v>14833</v>
          </cell>
          <cell r="B61" t="str">
            <v>Austrian Aerospace Ges.m.b.H.</v>
          </cell>
          <cell r="C61">
            <v>67000</v>
          </cell>
          <cell r="D61">
            <v>67</v>
          </cell>
          <cell r="E61">
            <v>67</v>
          </cell>
        </row>
        <row r="62">
          <cell r="A62">
            <v>13032</v>
          </cell>
          <cell r="B62" t="str">
            <v>Frequentis Nachrichtentechnik Ges.m.b.H.</v>
          </cell>
          <cell r="C62">
            <v>66366</v>
          </cell>
          <cell r="D62">
            <v>64</v>
          </cell>
          <cell r="E62">
            <v>60</v>
          </cell>
        </row>
        <row r="63">
          <cell r="A63">
            <v>14245</v>
          </cell>
          <cell r="B63" t="str">
            <v>Schindler Aufzüge u.Fahrtreppen AG.</v>
          </cell>
          <cell r="C63">
            <v>64971</v>
          </cell>
          <cell r="D63">
            <v>36</v>
          </cell>
          <cell r="E63">
            <v>35</v>
          </cell>
        </row>
        <row r="64">
          <cell r="A64">
            <v>16707</v>
          </cell>
          <cell r="B64" t="str">
            <v>Pankl Systems GmbH</v>
          </cell>
          <cell r="C64">
            <v>62000</v>
          </cell>
          <cell r="D64">
            <v>12</v>
          </cell>
          <cell r="E64">
            <v>12</v>
          </cell>
        </row>
        <row r="65">
          <cell r="A65">
            <v>13626</v>
          </cell>
          <cell r="B65" t="str">
            <v>Legrand Österreich Ges.m.b.H.</v>
          </cell>
          <cell r="C65">
            <v>61408</v>
          </cell>
          <cell r="D65">
            <v>22</v>
          </cell>
          <cell r="E65">
            <v>22</v>
          </cell>
        </row>
        <row r="66">
          <cell r="A66">
            <v>12703</v>
          </cell>
          <cell r="B66" t="str">
            <v>Case Steyr Landmaschinentechnik GmbH.</v>
          </cell>
          <cell r="C66">
            <v>61250</v>
          </cell>
          <cell r="D66">
            <v>48</v>
          </cell>
          <cell r="E66">
            <v>47</v>
          </cell>
        </row>
        <row r="67">
          <cell r="A67">
            <v>13357</v>
          </cell>
          <cell r="B67" t="str">
            <v>IMS Ionen Mikrofabrikat.Systeme GmbH.</v>
          </cell>
          <cell r="C67">
            <v>60700</v>
          </cell>
          <cell r="D67">
            <v>32</v>
          </cell>
          <cell r="E67">
            <v>30.600000381469727</v>
          </cell>
        </row>
        <row r="68">
          <cell r="A68">
            <v>13652</v>
          </cell>
          <cell r="B68" t="str">
            <v>Liebherr-Werk Bischofshofen GMBH.</v>
          </cell>
          <cell r="C68">
            <v>60466</v>
          </cell>
          <cell r="D68">
            <v>31</v>
          </cell>
          <cell r="E68">
            <v>31</v>
          </cell>
        </row>
        <row r="69">
          <cell r="A69">
            <v>14391</v>
          </cell>
          <cell r="B69" t="str">
            <v>Starlinger u.Co.Ges.m.b.H.</v>
          </cell>
          <cell r="C69">
            <v>60419</v>
          </cell>
          <cell r="D69">
            <v>41</v>
          </cell>
          <cell r="E69">
            <v>38</v>
          </cell>
        </row>
        <row r="70">
          <cell r="A70">
            <v>14572</v>
          </cell>
          <cell r="B70" t="str">
            <v>Tyrolit-Schleifm.Swarovski KG.</v>
          </cell>
          <cell r="C70">
            <v>58839</v>
          </cell>
          <cell r="D70">
            <v>42</v>
          </cell>
          <cell r="E70">
            <v>42</v>
          </cell>
        </row>
        <row r="71">
          <cell r="A71">
            <v>13569</v>
          </cell>
          <cell r="B71" t="str">
            <v>Kristl-Seibt u.Co.Ges.m.b.H.</v>
          </cell>
          <cell r="C71">
            <v>58600</v>
          </cell>
          <cell r="D71">
            <v>42</v>
          </cell>
          <cell r="E71">
            <v>42</v>
          </cell>
        </row>
        <row r="72">
          <cell r="A72">
            <v>14418</v>
          </cell>
          <cell r="B72" t="str">
            <v>Steyr Motorentechnik Ges.m.b.H.</v>
          </cell>
          <cell r="C72">
            <v>58547</v>
          </cell>
          <cell r="D72">
            <v>55</v>
          </cell>
          <cell r="E72">
            <v>55</v>
          </cell>
        </row>
        <row r="73">
          <cell r="A73">
            <v>14060</v>
          </cell>
          <cell r="B73" t="str">
            <v>Pöttinger Alois Maschinenfab.Ges.m.b.H.</v>
          </cell>
          <cell r="C73">
            <v>58298</v>
          </cell>
          <cell r="D73">
            <v>51</v>
          </cell>
          <cell r="E73">
            <v>51</v>
          </cell>
        </row>
        <row r="74">
          <cell r="A74">
            <v>14031</v>
          </cell>
          <cell r="B74" t="str">
            <v>Plansee-Tizit AG</v>
          </cell>
          <cell r="C74">
            <v>57984</v>
          </cell>
          <cell r="D74">
            <v>33</v>
          </cell>
          <cell r="E74">
            <v>33</v>
          </cell>
        </row>
        <row r="75">
          <cell r="A75">
            <v>13051</v>
          </cell>
          <cell r="B75" t="str">
            <v>Fronius Schweissmasch.KG.Austria</v>
          </cell>
          <cell r="C75">
            <v>57792</v>
          </cell>
          <cell r="D75">
            <v>54</v>
          </cell>
          <cell r="E75">
            <v>35</v>
          </cell>
        </row>
        <row r="76">
          <cell r="A76">
            <v>13700</v>
          </cell>
          <cell r="B76" t="str">
            <v>Magna Eybl Gesellschaft m.b.H.</v>
          </cell>
          <cell r="C76">
            <v>57731</v>
          </cell>
          <cell r="D76">
            <v>40</v>
          </cell>
          <cell r="E76">
            <v>38.799999237060547</v>
          </cell>
        </row>
        <row r="77">
          <cell r="A77">
            <v>12984</v>
          </cell>
          <cell r="B77" t="str">
            <v>Felten u.Guilleaume Austria AG.</v>
          </cell>
          <cell r="C77">
            <v>57115</v>
          </cell>
          <cell r="D77">
            <v>58</v>
          </cell>
          <cell r="E77">
            <v>58</v>
          </cell>
        </row>
        <row r="78">
          <cell r="A78">
            <v>13000</v>
          </cell>
          <cell r="B78" t="str">
            <v>Fischer Advanced Composite Components AG</v>
          </cell>
          <cell r="C78">
            <v>57000</v>
          </cell>
          <cell r="D78">
            <v>24</v>
          </cell>
          <cell r="E78">
            <v>24</v>
          </cell>
        </row>
        <row r="79">
          <cell r="A79">
            <v>15284</v>
          </cell>
          <cell r="B79" t="str">
            <v>Kwizda F.Joh.Ges.m.b.H.Wien</v>
          </cell>
          <cell r="C79">
            <v>56764</v>
          </cell>
          <cell r="D79">
            <v>83</v>
          </cell>
          <cell r="E79">
            <v>31.5</v>
          </cell>
        </row>
        <row r="80">
          <cell r="A80">
            <v>16599</v>
          </cell>
          <cell r="B80" t="str">
            <v>Apss Austrian Payment Syst.Services GmbH</v>
          </cell>
          <cell r="C80">
            <v>56158</v>
          </cell>
          <cell r="D80">
            <v>45</v>
          </cell>
          <cell r="E80">
            <v>6</v>
          </cell>
        </row>
        <row r="81">
          <cell r="A81">
            <v>12626</v>
          </cell>
          <cell r="B81" t="str">
            <v>Böhler Edelstahl GmbH. u. Co. KG</v>
          </cell>
          <cell r="C81">
            <v>55982</v>
          </cell>
          <cell r="D81">
            <v>23</v>
          </cell>
          <cell r="E81">
            <v>23</v>
          </cell>
        </row>
        <row r="82">
          <cell r="A82">
            <v>12513</v>
          </cell>
          <cell r="B82" t="str">
            <v>Austr.Energy u.Envir.Sgp/Waagn-Biro GmbH</v>
          </cell>
          <cell r="C82">
            <v>54800</v>
          </cell>
          <cell r="D82">
            <v>36</v>
          </cell>
          <cell r="E82">
            <v>26</v>
          </cell>
        </row>
        <row r="83">
          <cell r="A83">
            <v>13111</v>
          </cell>
          <cell r="B83" t="str">
            <v>GFM.GmbH.</v>
          </cell>
          <cell r="C83">
            <v>52860</v>
          </cell>
          <cell r="D83">
            <v>62</v>
          </cell>
          <cell r="E83">
            <v>62</v>
          </cell>
        </row>
        <row r="84">
          <cell r="A84">
            <v>13415</v>
          </cell>
          <cell r="B84" t="str">
            <v>Isovolta-Öst.Isolierstoffwerke AG.</v>
          </cell>
          <cell r="C84">
            <v>52191</v>
          </cell>
          <cell r="D84">
            <v>55</v>
          </cell>
          <cell r="E84">
            <v>54.5</v>
          </cell>
        </row>
        <row r="85">
          <cell r="A85">
            <v>13565</v>
          </cell>
          <cell r="B85" t="str">
            <v>Kretztechnik AG.</v>
          </cell>
          <cell r="C85">
            <v>50100</v>
          </cell>
          <cell r="D85">
            <v>46</v>
          </cell>
          <cell r="E85">
            <v>43.099998474121094</v>
          </cell>
        </row>
        <row r="86">
          <cell r="A86">
            <v>12386</v>
          </cell>
          <cell r="B86" t="str">
            <v>AKG Acoustics GmbH</v>
          </cell>
          <cell r="C86">
            <v>48495</v>
          </cell>
          <cell r="D86">
            <v>34</v>
          </cell>
          <cell r="E86">
            <v>33.5</v>
          </cell>
        </row>
        <row r="87">
          <cell r="A87">
            <v>14314</v>
          </cell>
          <cell r="B87" t="str">
            <v>Semperit Technische Produkte Ges.m.b.H. u.Co.KG.</v>
          </cell>
          <cell r="C87">
            <v>48190</v>
          </cell>
          <cell r="D87">
            <v>40</v>
          </cell>
          <cell r="E87">
            <v>40</v>
          </cell>
        </row>
        <row r="88">
          <cell r="A88">
            <v>12697</v>
          </cell>
          <cell r="B88" t="str">
            <v>Greiner C.A.u.Söhne Ges.m.b.H.</v>
          </cell>
          <cell r="C88">
            <v>47076</v>
          </cell>
          <cell r="D88">
            <v>36</v>
          </cell>
          <cell r="E88">
            <v>27.100000381469727</v>
          </cell>
        </row>
        <row r="89">
          <cell r="A89">
            <v>14007</v>
          </cell>
          <cell r="B89" t="str">
            <v>Philips Semiconductors Gratkorn GmbH.</v>
          </cell>
          <cell r="C89">
            <v>46840</v>
          </cell>
          <cell r="D89">
            <v>42</v>
          </cell>
          <cell r="E89">
            <v>42</v>
          </cell>
        </row>
        <row r="90">
          <cell r="A90">
            <v>12525</v>
          </cell>
          <cell r="B90" t="str">
            <v>Bachmann G.Electronic Ges.m.b.H.</v>
          </cell>
          <cell r="C90">
            <v>46560</v>
          </cell>
          <cell r="D90">
            <v>38</v>
          </cell>
          <cell r="E90">
            <v>38</v>
          </cell>
        </row>
        <row r="91">
          <cell r="A91">
            <v>14120</v>
          </cell>
          <cell r="B91" t="str">
            <v>Reformwerke Bauer u.Co.Ges.m.b.H.</v>
          </cell>
          <cell r="C91">
            <v>45000</v>
          </cell>
          <cell r="D91">
            <v>33</v>
          </cell>
          <cell r="E91">
            <v>33</v>
          </cell>
        </row>
        <row r="92">
          <cell r="A92">
            <v>12351</v>
          </cell>
          <cell r="B92" t="str">
            <v>ABB Industrie u. Gebäudesysteme GmbH.</v>
          </cell>
          <cell r="C92">
            <v>44904</v>
          </cell>
          <cell r="D92">
            <v>32</v>
          </cell>
          <cell r="E92">
            <v>27</v>
          </cell>
        </row>
        <row r="93">
          <cell r="A93">
            <v>14601</v>
          </cell>
          <cell r="B93" t="str">
            <v>VA TECH ELIN EBG GmbH</v>
          </cell>
          <cell r="C93">
            <v>44900</v>
          </cell>
          <cell r="D93">
            <v>30</v>
          </cell>
          <cell r="E93">
            <v>30</v>
          </cell>
        </row>
        <row r="94">
          <cell r="A94">
            <v>14454</v>
          </cell>
          <cell r="B94" t="str">
            <v>Swarovski-Optik KG.</v>
          </cell>
          <cell r="C94">
            <v>44700</v>
          </cell>
          <cell r="D94">
            <v>25</v>
          </cell>
          <cell r="E94">
            <v>25</v>
          </cell>
        </row>
        <row r="95">
          <cell r="A95">
            <v>12349</v>
          </cell>
          <cell r="B95" t="str">
            <v>Daimler Chrysler Rail Systems (Austria) GmbH</v>
          </cell>
          <cell r="C95">
            <v>43529</v>
          </cell>
          <cell r="D95">
            <v>45</v>
          </cell>
          <cell r="E95">
            <v>45</v>
          </cell>
        </row>
        <row r="96">
          <cell r="A96">
            <v>12367</v>
          </cell>
          <cell r="B96" t="str">
            <v>Adler-Werk Lackf.Johann Berghofer KG.</v>
          </cell>
          <cell r="C96">
            <v>43519</v>
          </cell>
          <cell r="D96">
            <v>49</v>
          </cell>
          <cell r="E96">
            <v>48.5</v>
          </cell>
        </row>
        <row r="97">
          <cell r="A97">
            <v>14554</v>
          </cell>
          <cell r="B97" t="str">
            <v>Tridonic-Bauelemente Ges.m.b.H.</v>
          </cell>
          <cell r="C97">
            <v>43411</v>
          </cell>
          <cell r="D97">
            <v>39</v>
          </cell>
          <cell r="E97">
            <v>43.599998474121094</v>
          </cell>
        </row>
        <row r="98">
          <cell r="A98">
            <v>13336</v>
          </cell>
          <cell r="B98" t="str">
            <v>IBM Öst.Intern.Büromasch.Ges.m.b.H.</v>
          </cell>
          <cell r="C98">
            <v>43157</v>
          </cell>
          <cell r="D98">
            <v>24</v>
          </cell>
          <cell r="E98">
            <v>24</v>
          </cell>
        </row>
        <row r="99">
          <cell r="A99">
            <v>13881</v>
          </cell>
          <cell r="B99" t="str">
            <v>Nycomed Austria GmbH.</v>
          </cell>
          <cell r="C99">
            <v>42531</v>
          </cell>
          <cell r="D99">
            <v>23</v>
          </cell>
          <cell r="E99">
            <v>19.299999237060547</v>
          </cell>
        </row>
        <row r="100">
          <cell r="A100">
            <v>14459</v>
          </cell>
          <cell r="B100" t="str">
            <v>TAMROCK VOEST-Alpine Bergtechnik GmbH.</v>
          </cell>
          <cell r="C100">
            <v>42300</v>
          </cell>
          <cell r="D100">
            <v>25</v>
          </cell>
          <cell r="E100">
            <v>25</v>
          </cell>
        </row>
        <row r="101">
          <cell r="A101">
            <v>14167</v>
          </cell>
          <cell r="B101" t="str">
            <v>Rosenbauer International AG.</v>
          </cell>
          <cell r="C101">
            <v>42300</v>
          </cell>
          <cell r="D101">
            <v>8</v>
          </cell>
          <cell r="E101">
            <v>8</v>
          </cell>
        </row>
        <row r="102">
          <cell r="A102">
            <v>14796</v>
          </cell>
          <cell r="B102" t="str">
            <v>Zizala Lichtsysteme Ges.m.b.H.</v>
          </cell>
          <cell r="C102">
            <v>42145</v>
          </cell>
          <cell r="D102">
            <v>37</v>
          </cell>
          <cell r="E102">
            <v>37</v>
          </cell>
        </row>
        <row r="103">
          <cell r="A103">
            <v>13562</v>
          </cell>
          <cell r="B103" t="str">
            <v>Krems-Chemie AG.</v>
          </cell>
          <cell r="C103">
            <v>41437</v>
          </cell>
          <cell r="D103">
            <v>34</v>
          </cell>
          <cell r="E103">
            <v>32</v>
          </cell>
        </row>
        <row r="104">
          <cell r="A104">
            <v>13936</v>
          </cell>
          <cell r="B104" t="str">
            <v>Öst.Elektrizitätswirtschafts-AG.</v>
          </cell>
          <cell r="C104">
            <v>41330</v>
          </cell>
          <cell r="D104">
            <v>98</v>
          </cell>
          <cell r="E104">
            <v>48</v>
          </cell>
        </row>
        <row r="105">
          <cell r="A105">
            <v>13709</v>
          </cell>
          <cell r="B105" t="str">
            <v>Management Data Ges.m.b.H.</v>
          </cell>
          <cell r="C105">
            <v>41000</v>
          </cell>
          <cell r="D105">
            <v>33</v>
          </cell>
          <cell r="E105">
            <v>33</v>
          </cell>
        </row>
        <row r="106">
          <cell r="A106">
            <v>14567</v>
          </cell>
          <cell r="B106" t="str">
            <v>Tupack Verpackungen Ges.m.b.H.</v>
          </cell>
          <cell r="C106">
            <v>40000</v>
          </cell>
          <cell r="D106">
            <v>60</v>
          </cell>
          <cell r="E106">
            <v>60</v>
          </cell>
        </row>
        <row r="107">
          <cell r="A107">
            <v>13226</v>
          </cell>
          <cell r="B107" t="str">
            <v>Head Sport AG.</v>
          </cell>
          <cell r="C107">
            <v>39603</v>
          </cell>
          <cell r="D107">
            <v>22</v>
          </cell>
          <cell r="E107">
            <v>22</v>
          </cell>
        </row>
        <row r="108">
          <cell r="A108">
            <v>12510</v>
          </cell>
          <cell r="B108" t="str">
            <v>Austria Tabakwerke AG.</v>
          </cell>
          <cell r="C108">
            <v>39409</v>
          </cell>
          <cell r="D108">
            <v>27</v>
          </cell>
          <cell r="E108">
            <v>26</v>
          </cell>
        </row>
        <row r="109">
          <cell r="A109">
            <v>15240</v>
          </cell>
          <cell r="B109" t="str">
            <v>Tann-Papier Ges.m.b.H.</v>
          </cell>
          <cell r="C109">
            <v>38891</v>
          </cell>
          <cell r="D109">
            <v>8</v>
          </cell>
          <cell r="E109">
            <v>6.0999999046325684</v>
          </cell>
        </row>
        <row r="110">
          <cell r="A110">
            <v>12895</v>
          </cell>
          <cell r="B110" t="str">
            <v>ELIN EBG Traction GmbH.</v>
          </cell>
          <cell r="C110">
            <v>37058</v>
          </cell>
          <cell r="D110">
            <v>53</v>
          </cell>
          <cell r="E110">
            <v>24</v>
          </cell>
        </row>
        <row r="111">
          <cell r="A111">
            <v>14604</v>
          </cell>
          <cell r="B111" t="str">
            <v>VOEST -Alpine M.C.E.Ges.m.b.H.</v>
          </cell>
          <cell r="C111">
            <v>37020</v>
          </cell>
          <cell r="D111">
            <v>36</v>
          </cell>
          <cell r="E111">
            <v>24</v>
          </cell>
        </row>
        <row r="112">
          <cell r="A112">
            <v>12394</v>
          </cell>
          <cell r="B112" t="str">
            <v>Liebherr-Verkehrstechnik GmbH.</v>
          </cell>
          <cell r="C112">
            <v>37002</v>
          </cell>
          <cell r="D112">
            <v>25</v>
          </cell>
          <cell r="E112">
            <v>25</v>
          </cell>
        </row>
        <row r="113">
          <cell r="A113">
            <v>12490</v>
          </cell>
          <cell r="B113" t="str">
            <v>ATB Austria Antriebstechnik AG.</v>
          </cell>
          <cell r="C113">
            <v>36927</v>
          </cell>
          <cell r="D113">
            <v>37</v>
          </cell>
          <cell r="E113">
            <v>36.5</v>
          </cell>
        </row>
        <row r="114">
          <cell r="A114">
            <v>12638</v>
          </cell>
          <cell r="B114" t="str">
            <v>Bombardier Wien Schienenfahrzeuge AG.</v>
          </cell>
          <cell r="C114">
            <v>36770</v>
          </cell>
          <cell r="D114">
            <v>35</v>
          </cell>
          <cell r="E114">
            <v>35</v>
          </cell>
        </row>
        <row r="115">
          <cell r="A115">
            <v>12350</v>
          </cell>
          <cell r="B115" t="str">
            <v>ABB Energie AG.</v>
          </cell>
          <cell r="C115">
            <v>35997</v>
          </cell>
          <cell r="D115">
            <v>30</v>
          </cell>
          <cell r="E115">
            <v>25</v>
          </cell>
        </row>
        <row r="116">
          <cell r="A116">
            <v>14801</v>
          </cell>
          <cell r="B116" t="str">
            <v>Zuckerforschung Tulln GmbH</v>
          </cell>
          <cell r="C116">
            <v>35574</v>
          </cell>
          <cell r="D116">
            <v>35</v>
          </cell>
          <cell r="E116">
            <v>32.5</v>
          </cell>
        </row>
        <row r="117">
          <cell r="A117">
            <v>13744</v>
          </cell>
          <cell r="B117" t="str">
            <v>Med-El Elektromedizinische Geräte GmbH.</v>
          </cell>
          <cell r="C117">
            <v>35000</v>
          </cell>
          <cell r="D117">
            <v>30</v>
          </cell>
          <cell r="E117">
            <v>30</v>
          </cell>
        </row>
        <row r="118">
          <cell r="A118">
            <v>13366</v>
          </cell>
          <cell r="B118" t="str">
            <v>Infonova EDV,Inform.Techn.Syst.GmbH.</v>
          </cell>
          <cell r="C118">
            <v>34363</v>
          </cell>
          <cell r="D118">
            <v>41</v>
          </cell>
          <cell r="E118">
            <v>41</v>
          </cell>
        </row>
        <row r="119">
          <cell r="A119">
            <v>14217</v>
          </cell>
          <cell r="B119" t="str">
            <v>Schablonen Technik AG.</v>
          </cell>
          <cell r="C119">
            <v>33422</v>
          </cell>
          <cell r="D119">
            <v>34</v>
          </cell>
          <cell r="E119">
            <v>29.200000762939453</v>
          </cell>
        </row>
        <row r="120">
          <cell r="A120">
            <v>16476</v>
          </cell>
          <cell r="B120" t="str">
            <v>Max Mobil Telekommunikation Service GmbH.</v>
          </cell>
          <cell r="C120">
            <v>33065</v>
          </cell>
          <cell r="D120">
            <v>24</v>
          </cell>
          <cell r="E120">
            <v>23.700000762939453</v>
          </cell>
        </row>
        <row r="121">
          <cell r="A121">
            <v>14714</v>
          </cell>
          <cell r="B121" t="str">
            <v>Öst.Kabelwerke Ges.m.b.H.</v>
          </cell>
          <cell r="C121">
            <v>32378</v>
          </cell>
          <cell r="D121">
            <v>18</v>
          </cell>
          <cell r="E121">
            <v>18</v>
          </cell>
        </row>
        <row r="122">
          <cell r="A122">
            <v>13782</v>
          </cell>
          <cell r="B122" t="str">
            <v>Miba Sintermetall AG.</v>
          </cell>
          <cell r="C122">
            <v>32300</v>
          </cell>
          <cell r="D122">
            <v>28</v>
          </cell>
          <cell r="E122">
            <v>28</v>
          </cell>
        </row>
        <row r="123">
          <cell r="A123">
            <v>14615</v>
          </cell>
          <cell r="B123" t="str">
            <v>Vaw Mandl u.Berger GmbH.</v>
          </cell>
          <cell r="C123">
            <v>32243</v>
          </cell>
          <cell r="D123">
            <v>23</v>
          </cell>
          <cell r="E123">
            <v>23</v>
          </cell>
        </row>
        <row r="124">
          <cell r="A124">
            <v>13510</v>
          </cell>
          <cell r="B124" t="str">
            <v>Knorr-Bremse Ges.m.b.H.</v>
          </cell>
          <cell r="C124">
            <v>32164</v>
          </cell>
          <cell r="D124">
            <v>30</v>
          </cell>
          <cell r="E124">
            <v>30</v>
          </cell>
        </row>
        <row r="125">
          <cell r="A125">
            <v>13962</v>
          </cell>
          <cell r="B125" t="str">
            <v>Palfinger Krantechnik GmbH.</v>
          </cell>
          <cell r="C125">
            <v>31701</v>
          </cell>
          <cell r="D125">
            <v>42</v>
          </cell>
          <cell r="E125">
            <v>34.200000762939453</v>
          </cell>
        </row>
        <row r="126">
          <cell r="A126">
            <v>13655</v>
          </cell>
          <cell r="B126" t="str">
            <v>Liebherr-Werk Telfs GMBH.</v>
          </cell>
          <cell r="C126">
            <v>31650</v>
          </cell>
          <cell r="D126">
            <v>30</v>
          </cell>
          <cell r="E126">
            <v>30</v>
          </cell>
        </row>
        <row r="127">
          <cell r="A127">
            <v>12907</v>
          </cell>
          <cell r="B127" t="str">
            <v>Emco Maier Ges.m.b.H.</v>
          </cell>
          <cell r="C127">
            <v>31385</v>
          </cell>
          <cell r="D127">
            <v>11</v>
          </cell>
          <cell r="E127">
            <v>6.5</v>
          </cell>
        </row>
        <row r="128">
          <cell r="A128">
            <v>12568</v>
          </cell>
          <cell r="B128" t="str">
            <v>Bene Büromöbel KG.</v>
          </cell>
          <cell r="C128">
            <v>31233</v>
          </cell>
          <cell r="D128">
            <v>16</v>
          </cell>
          <cell r="E128">
            <v>13</v>
          </cell>
        </row>
        <row r="129">
          <cell r="A129">
            <v>13251</v>
          </cell>
          <cell r="B129" t="str">
            <v>Herberts Austria GmbH.</v>
          </cell>
          <cell r="C129">
            <v>31072</v>
          </cell>
          <cell r="D129">
            <v>60</v>
          </cell>
          <cell r="E129">
            <v>31</v>
          </cell>
        </row>
        <row r="130">
          <cell r="A130">
            <v>14071</v>
          </cell>
          <cell r="B130" t="str">
            <v>Profactor Produktionsforschungs GmbH</v>
          </cell>
          <cell r="C130">
            <v>30925</v>
          </cell>
          <cell r="D130">
            <v>35</v>
          </cell>
          <cell r="E130">
            <v>28.5</v>
          </cell>
        </row>
        <row r="131">
          <cell r="A131">
            <v>14129</v>
          </cell>
          <cell r="B131" t="str">
            <v>Rembrandtin Lack Ges.m.b.H.</v>
          </cell>
          <cell r="C131">
            <v>30915</v>
          </cell>
          <cell r="D131">
            <v>27</v>
          </cell>
          <cell r="E131">
            <v>27</v>
          </cell>
        </row>
        <row r="132">
          <cell r="A132">
            <v>13875</v>
          </cell>
          <cell r="B132" t="str">
            <v>Novomatic AG</v>
          </cell>
          <cell r="C132">
            <v>30520</v>
          </cell>
          <cell r="D132">
            <v>42</v>
          </cell>
          <cell r="E132">
            <v>42</v>
          </cell>
        </row>
        <row r="133">
          <cell r="A133">
            <v>15519</v>
          </cell>
          <cell r="B133" t="str">
            <v>Integral Verkehrstechnik Aktiengesellschaft</v>
          </cell>
          <cell r="C133">
            <v>30000</v>
          </cell>
          <cell r="D133">
            <v>31</v>
          </cell>
          <cell r="E133">
            <v>31</v>
          </cell>
        </row>
        <row r="134">
          <cell r="A134">
            <v>12845</v>
          </cell>
          <cell r="B134" t="str">
            <v>Ebewe Arzneimittel Ges.m.b.H.</v>
          </cell>
          <cell r="C134">
            <v>29947</v>
          </cell>
          <cell r="D134">
            <v>23</v>
          </cell>
          <cell r="E134">
            <v>23</v>
          </cell>
        </row>
        <row r="135">
          <cell r="A135">
            <v>12768</v>
          </cell>
          <cell r="B135" t="str">
            <v>Datacon Semiconductor Equipment Ges.m.b.H.</v>
          </cell>
          <cell r="C135">
            <v>29576</v>
          </cell>
          <cell r="D135">
            <v>30</v>
          </cell>
          <cell r="E135">
            <v>12.100000381469727</v>
          </cell>
        </row>
        <row r="136">
          <cell r="A136">
            <v>12951</v>
          </cell>
          <cell r="B136" t="str">
            <v>EVVA-Werk Ges.m.b.H.u.Co.KG.</v>
          </cell>
          <cell r="C136">
            <v>29478</v>
          </cell>
          <cell r="D136">
            <v>18</v>
          </cell>
          <cell r="E136">
            <v>18</v>
          </cell>
        </row>
        <row r="137">
          <cell r="A137">
            <v>12726</v>
          </cell>
          <cell r="B137" t="str">
            <v>Cincinnati Extrusion GmbH</v>
          </cell>
          <cell r="C137">
            <v>29315</v>
          </cell>
          <cell r="D137">
            <v>22</v>
          </cell>
          <cell r="E137">
            <v>22</v>
          </cell>
        </row>
        <row r="138">
          <cell r="A138">
            <v>12621</v>
          </cell>
          <cell r="B138" t="str">
            <v>Bock Otto Austria Ges.m.b.H.</v>
          </cell>
          <cell r="C138">
            <v>29000</v>
          </cell>
          <cell r="D138">
            <v>34</v>
          </cell>
          <cell r="E138">
            <v>29</v>
          </cell>
        </row>
        <row r="139">
          <cell r="A139">
            <v>14816</v>
          </cell>
          <cell r="B139" t="str">
            <v>Newlogic-Consulting u.Technology GmbH</v>
          </cell>
          <cell r="C139">
            <v>29000</v>
          </cell>
          <cell r="D139">
            <v>26</v>
          </cell>
          <cell r="E139">
            <v>26</v>
          </cell>
        </row>
        <row r="140">
          <cell r="A140">
            <v>13911</v>
          </cell>
          <cell r="B140" t="str">
            <v>Omicron Electronic GmbH</v>
          </cell>
          <cell r="C140">
            <v>28966</v>
          </cell>
          <cell r="D140">
            <v>29</v>
          </cell>
          <cell r="E140">
            <v>25.600000381469727</v>
          </cell>
        </row>
        <row r="141">
          <cell r="A141">
            <v>12940</v>
          </cell>
          <cell r="B141" t="str">
            <v>Eternit-Werke Ludwig Hatschek AG.</v>
          </cell>
          <cell r="C141">
            <v>28943</v>
          </cell>
          <cell r="D141">
            <v>22</v>
          </cell>
          <cell r="E141">
            <v>22</v>
          </cell>
        </row>
        <row r="142">
          <cell r="A142">
            <v>12873</v>
          </cell>
          <cell r="B142" t="str">
            <v>EH-Schrack Components AG.</v>
          </cell>
          <cell r="C142">
            <v>28815</v>
          </cell>
          <cell r="D142">
            <v>22</v>
          </cell>
          <cell r="E142">
            <v>25.700000762939453</v>
          </cell>
        </row>
        <row r="143">
          <cell r="A143">
            <v>14472</v>
          </cell>
          <cell r="B143" t="str">
            <v>TECAN Austria GmbH.</v>
          </cell>
          <cell r="C143">
            <v>28774</v>
          </cell>
          <cell r="D143">
            <v>17</v>
          </cell>
          <cell r="E143">
            <v>17</v>
          </cell>
        </row>
        <row r="144">
          <cell r="A144">
            <v>12488</v>
          </cell>
          <cell r="B144" t="str">
            <v>AT &amp; S AG.</v>
          </cell>
          <cell r="C144">
            <v>28700</v>
          </cell>
          <cell r="D144">
            <v>4</v>
          </cell>
          <cell r="E144">
            <v>4</v>
          </cell>
        </row>
        <row r="145">
          <cell r="A145">
            <v>14605</v>
          </cell>
          <cell r="B145" t="str">
            <v>VA TECH Transport- und Montagesysteme GmbH &amp; Co.</v>
          </cell>
          <cell r="C145">
            <v>28500</v>
          </cell>
          <cell r="D145">
            <v>30</v>
          </cell>
          <cell r="E145">
            <v>11</v>
          </cell>
        </row>
        <row r="146">
          <cell r="A146">
            <v>14711</v>
          </cell>
          <cell r="B146" t="str">
            <v>Wiberg Ges.m.b.H.</v>
          </cell>
          <cell r="C146">
            <v>28000</v>
          </cell>
          <cell r="D146">
            <v>22</v>
          </cell>
          <cell r="E146">
            <v>22</v>
          </cell>
        </row>
        <row r="147">
          <cell r="A147">
            <v>15458</v>
          </cell>
          <cell r="B147" t="str">
            <v>Hilti AG</v>
          </cell>
          <cell r="C147">
            <v>27716</v>
          </cell>
          <cell r="D147">
            <v>21</v>
          </cell>
          <cell r="E147">
            <v>20.799999237060547</v>
          </cell>
        </row>
        <row r="148">
          <cell r="A148">
            <v>14489</v>
          </cell>
          <cell r="B148" t="str">
            <v>Teich AG.</v>
          </cell>
          <cell r="C148">
            <v>27561</v>
          </cell>
          <cell r="D148">
            <v>25</v>
          </cell>
          <cell r="E148">
            <v>12.5</v>
          </cell>
        </row>
        <row r="149">
          <cell r="A149">
            <v>13161</v>
          </cell>
          <cell r="B149" t="str">
            <v>Grips Electronic Ges.m.b.H.</v>
          </cell>
          <cell r="C149">
            <v>27329</v>
          </cell>
          <cell r="D149">
            <v>34</v>
          </cell>
          <cell r="E149">
            <v>31.899999618530273</v>
          </cell>
        </row>
        <row r="150">
          <cell r="A150">
            <v>14487</v>
          </cell>
          <cell r="B150" t="str">
            <v>Teerag-Asdag AG.</v>
          </cell>
          <cell r="C150">
            <v>27322</v>
          </cell>
          <cell r="D150">
            <v>17</v>
          </cell>
          <cell r="E150">
            <v>4.0999999046325684</v>
          </cell>
        </row>
        <row r="151">
          <cell r="A151">
            <v>13058</v>
          </cell>
          <cell r="B151" t="str">
            <v>Funder Industrie Ges.m.b.H.</v>
          </cell>
          <cell r="C151">
            <v>27000</v>
          </cell>
          <cell r="D151">
            <v>11</v>
          </cell>
          <cell r="E151">
            <v>11</v>
          </cell>
        </row>
        <row r="152">
          <cell r="A152">
            <v>12453</v>
          </cell>
          <cell r="B152" t="str">
            <v>Paar Anton GMBH.</v>
          </cell>
          <cell r="C152">
            <v>26500</v>
          </cell>
          <cell r="D152">
            <v>25</v>
          </cell>
          <cell r="E152">
            <v>23</v>
          </cell>
        </row>
        <row r="153">
          <cell r="A153">
            <v>12416</v>
          </cell>
          <cell r="B153" t="str">
            <v>Alpina Druck Ges.m.b.H.u.Co.KG</v>
          </cell>
          <cell r="C153">
            <v>26450</v>
          </cell>
          <cell r="D153">
            <v>7</v>
          </cell>
          <cell r="E153">
            <v>3</v>
          </cell>
        </row>
        <row r="154">
          <cell r="A154">
            <v>14731</v>
          </cell>
          <cell r="B154" t="str">
            <v>Windhager Zentralheizung AG.</v>
          </cell>
          <cell r="C154">
            <v>25919</v>
          </cell>
          <cell r="D154">
            <v>19</v>
          </cell>
          <cell r="E154">
            <v>19</v>
          </cell>
        </row>
        <row r="155">
          <cell r="A155">
            <v>14427</v>
          </cell>
          <cell r="B155" t="str">
            <v>Stiwa-Fertigungstechn.Sticht Ges.m.b.H.</v>
          </cell>
          <cell r="C155">
            <v>25878</v>
          </cell>
          <cell r="D155">
            <v>24</v>
          </cell>
          <cell r="E155">
            <v>24</v>
          </cell>
        </row>
        <row r="156">
          <cell r="A156">
            <v>12890</v>
          </cell>
          <cell r="B156" t="str">
            <v>Electrovac Fabrikation elektrotechnischer Spezialartikel Ges.m.b.H.</v>
          </cell>
          <cell r="C156">
            <v>25719</v>
          </cell>
          <cell r="D156">
            <v>9</v>
          </cell>
          <cell r="E156">
            <v>9</v>
          </cell>
        </row>
        <row r="157">
          <cell r="A157">
            <v>12696</v>
          </cell>
          <cell r="B157" t="str">
            <v>BWT AG.</v>
          </cell>
          <cell r="C157">
            <v>25502</v>
          </cell>
          <cell r="D157">
            <v>15</v>
          </cell>
          <cell r="E157">
            <v>15</v>
          </cell>
        </row>
        <row r="158">
          <cell r="A158">
            <v>12959</v>
          </cell>
          <cell r="B158" t="str">
            <v>FAG Austria AG.</v>
          </cell>
          <cell r="C158">
            <v>25262</v>
          </cell>
          <cell r="D158">
            <v>4</v>
          </cell>
          <cell r="E158">
            <v>3.7000000476837158</v>
          </cell>
        </row>
        <row r="159">
          <cell r="A159">
            <v>14586</v>
          </cell>
          <cell r="B159" t="str">
            <v>TCG Unitech AG.</v>
          </cell>
          <cell r="C159">
            <v>25155</v>
          </cell>
          <cell r="D159">
            <v>17</v>
          </cell>
          <cell r="E159">
            <v>16</v>
          </cell>
        </row>
        <row r="160">
          <cell r="A160">
            <v>13245</v>
          </cell>
          <cell r="B160" t="str">
            <v>Henkel Austria Ges.m.b.H.</v>
          </cell>
          <cell r="C160">
            <v>25000</v>
          </cell>
          <cell r="D160">
            <v>17</v>
          </cell>
          <cell r="E160">
            <v>15.5</v>
          </cell>
        </row>
        <row r="161">
          <cell r="A161">
            <v>14171</v>
          </cell>
          <cell r="B161" t="str">
            <v>Roto Frank Eisenwarenfabrik AG</v>
          </cell>
          <cell r="C161">
            <v>24951</v>
          </cell>
          <cell r="D161">
            <v>18</v>
          </cell>
          <cell r="E161">
            <v>18</v>
          </cell>
        </row>
        <row r="162">
          <cell r="A162">
            <v>16084</v>
          </cell>
          <cell r="B162" t="str">
            <v>Doka Industrie Ges.m.b.H.</v>
          </cell>
          <cell r="C162">
            <v>24875</v>
          </cell>
          <cell r="D162">
            <v>31</v>
          </cell>
          <cell r="E162">
            <v>30.5</v>
          </cell>
        </row>
        <row r="163">
          <cell r="A163">
            <v>14655</v>
          </cell>
          <cell r="B163" t="str">
            <v>Vogel Ernst Pumpenfabrik GmbH.</v>
          </cell>
          <cell r="C163">
            <v>24755</v>
          </cell>
          <cell r="D163">
            <v>9</v>
          </cell>
          <cell r="E163">
            <v>9</v>
          </cell>
        </row>
        <row r="164">
          <cell r="A164">
            <v>14643</v>
          </cell>
          <cell r="B164" t="str">
            <v>VOEST-Alpine Krems GmbH.</v>
          </cell>
          <cell r="C164">
            <v>24535</v>
          </cell>
          <cell r="D164">
            <v>18</v>
          </cell>
          <cell r="E164">
            <v>6.0999999046325684</v>
          </cell>
        </row>
        <row r="165">
          <cell r="A165">
            <v>12866</v>
          </cell>
          <cell r="B165" t="str">
            <v>Egger Fritz Ges.m.b.H.u.Co.</v>
          </cell>
          <cell r="C165">
            <v>24200</v>
          </cell>
          <cell r="D165">
            <v>12</v>
          </cell>
          <cell r="E165">
            <v>12</v>
          </cell>
        </row>
        <row r="166">
          <cell r="A166">
            <v>12925</v>
          </cell>
          <cell r="B166" t="str">
            <v>Erema Engin.Rec.Masch.Anl.Ges.m.b.H.</v>
          </cell>
          <cell r="C166">
            <v>24000</v>
          </cell>
          <cell r="D166">
            <v>24</v>
          </cell>
          <cell r="E166">
            <v>21.399999618530273</v>
          </cell>
        </row>
        <row r="167">
          <cell r="A167">
            <v>14701</v>
          </cell>
          <cell r="B167" t="str">
            <v>Welser Josef OHG.</v>
          </cell>
          <cell r="C167">
            <v>23655</v>
          </cell>
          <cell r="D167">
            <v>5</v>
          </cell>
          <cell r="E167">
            <v>5</v>
          </cell>
        </row>
        <row r="168">
          <cell r="A168">
            <v>14114</v>
          </cell>
          <cell r="B168" t="str">
            <v>Rauch Fruchtsäfte Ges.m.b.H.</v>
          </cell>
          <cell r="C168">
            <v>23650</v>
          </cell>
          <cell r="D168">
            <v>3</v>
          </cell>
          <cell r="E168">
            <v>3</v>
          </cell>
        </row>
        <row r="169">
          <cell r="A169">
            <v>12420</v>
          </cell>
          <cell r="B169" t="str">
            <v>Flextronics International GmbH</v>
          </cell>
          <cell r="C169">
            <v>23504</v>
          </cell>
          <cell r="D169">
            <v>25</v>
          </cell>
          <cell r="E169">
            <v>24.5</v>
          </cell>
        </row>
        <row r="170">
          <cell r="A170">
            <v>14623</v>
          </cell>
          <cell r="B170" t="str">
            <v>Verdichter OE.Ges.m.b.H.</v>
          </cell>
          <cell r="C170">
            <v>23435</v>
          </cell>
          <cell r="D170">
            <v>37</v>
          </cell>
          <cell r="E170">
            <v>20.100000381469727</v>
          </cell>
        </row>
        <row r="171">
          <cell r="A171">
            <v>15495</v>
          </cell>
          <cell r="B171" t="str">
            <v>Philips Components Lebring GmbH.</v>
          </cell>
          <cell r="C171">
            <v>23415</v>
          </cell>
          <cell r="D171">
            <v>14</v>
          </cell>
          <cell r="E171">
            <v>13</v>
          </cell>
        </row>
        <row r="172">
          <cell r="A172">
            <v>13001</v>
          </cell>
          <cell r="B172" t="str">
            <v>Fischer Georg Automobilguss AG.</v>
          </cell>
          <cell r="C172">
            <v>23205</v>
          </cell>
          <cell r="D172">
            <v>10</v>
          </cell>
          <cell r="E172">
            <v>10</v>
          </cell>
        </row>
        <row r="173">
          <cell r="A173">
            <v>13084</v>
          </cell>
          <cell r="B173" t="str">
            <v>Gebro Broschek Ges.m.b.H.</v>
          </cell>
          <cell r="C173">
            <v>23189</v>
          </cell>
          <cell r="D173">
            <v>15</v>
          </cell>
          <cell r="E173">
            <v>12.5</v>
          </cell>
        </row>
        <row r="174">
          <cell r="A174">
            <v>13740</v>
          </cell>
          <cell r="B174" t="str">
            <v>Mayr-Melnhof Karton Ges.m.b.H.u.Co.KG.</v>
          </cell>
          <cell r="C174">
            <v>23000</v>
          </cell>
          <cell r="D174">
            <v>10</v>
          </cell>
          <cell r="E174">
            <v>7</v>
          </cell>
        </row>
        <row r="175">
          <cell r="A175">
            <v>14551</v>
          </cell>
          <cell r="B175" t="str">
            <v>Treibacher Industrie AG.</v>
          </cell>
          <cell r="C175">
            <v>22760</v>
          </cell>
          <cell r="D175">
            <v>11</v>
          </cell>
          <cell r="E175">
            <v>10</v>
          </cell>
        </row>
        <row r="176">
          <cell r="A176">
            <v>13653</v>
          </cell>
          <cell r="B176" t="str">
            <v>Liebherr-Werk Lienz GMBH.</v>
          </cell>
          <cell r="C176">
            <v>22676</v>
          </cell>
          <cell r="D176">
            <v>19</v>
          </cell>
          <cell r="E176">
            <v>19</v>
          </cell>
        </row>
        <row r="177">
          <cell r="A177">
            <v>13471</v>
          </cell>
          <cell r="B177" t="str">
            <v>KBA Maschinenfabrik Mödling AG</v>
          </cell>
          <cell r="C177">
            <v>22442</v>
          </cell>
          <cell r="D177">
            <v>12</v>
          </cell>
          <cell r="E177">
            <v>12</v>
          </cell>
        </row>
        <row r="178">
          <cell r="A178">
            <v>14509</v>
          </cell>
          <cell r="B178" t="str">
            <v>TGW Transportgeräte Ges.m.b.H.u.Co.KG.</v>
          </cell>
          <cell r="C178">
            <v>22418</v>
          </cell>
          <cell r="D178">
            <v>35</v>
          </cell>
          <cell r="E178">
            <v>35</v>
          </cell>
        </row>
        <row r="179">
          <cell r="A179">
            <v>12946</v>
          </cell>
          <cell r="B179" t="str">
            <v>Evg Entwicklungs-u.Verwertungsges.m.b.H.</v>
          </cell>
          <cell r="C179">
            <v>22409</v>
          </cell>
          <cell r="D179">
            <v>25</v>
          </cell>
          <cell r="E179">
            <v>25</v>
          </cell>
        </row>
        <row r="180">
          <cell r="A180">
            <v>16678</v>
          </cell>
          <cell r="B180" t="str">
            <v>Hyperwave Software Forschungs- und Entwicklungsgesellschaft mbH</v>
          </cell>
          <cell r="C180">
            <v>22236</v>
          </cell>
          <cell r="D180">
            <v>25</v>
          </cell>
          <cell r="E180">
            <v>24</v>
          </cell>
        </row>
        <row r="181">
          <cell r="A181">
            <v>13289</v>
          </cell>
          <cell r="B181" t="str">
            <v>Hoffmann u.Co.Elektrokohle Ges.m.b.H.</v>
          </cell>
          <cell r="C181">
            <v>22200</v>
          </cell>
          <cell r="D181">
            <v>11</v>
          </cell>
          <cell r="E181">
            <v>11</v>
          </cell>
        </row>
        <row r="182">
          <cell r="A182">
            <v>14647</v>
          </cell>
          <cell r="B182" t="str">
            <v>VOEST-Alpine Stahl Donawitz Ges.m.b.H.</v>
          </cell>
          <cell r="C182">
            <v>22171</v>
          </cell>
          <cell r="D182">
            <v>22</v>
          </cell>
          <cell r="E182">
            <v>22</v>
          </cell>
        </row>
        <row r="183">
          <cell r="A183">
            <v>14606</v>
          </cell>
          <cell r="B183" t="str">
            <v>VAE AG.</v>
          </cell>
          <cell r="C183">
            <v>22052</v>
          </cell>
          <cell r="D183">
            <v>15</v>
          </cell>
          <cell r="E183">
            <v>14.199999809265137</v>
          </cell>
        </row>
        <row r="184">
          <cell r="A184">
            <v>16690</v>
          </cell>
          <cell r="B184" t="str">
            <v>KEBA Rondo Gesellschaft mbH</v>
          </cell>
          <cell r="C184">
            <v>22000</v>
          </cell>
          <cell r="D184">
            <v>20</v>
          </cell>
          <cell r="E184">
            <v>20</v>
          </cell>
        </row>
        <row r="185">
          <cell r="A185">
            <v>13781</v>
          </cell>
          <cell r="B185" t="str">
            <v>Miba Gleitlager AG.</v>
          </cell>
          <cell r="C185">
            <v>21877</v>
          </cell>
          <cell r="D185">
            <v>20</v>
          </cell>
          <cell r="E185">
            <v>15.5</v>
          </cell>
        </row>
        <row r="186">
          <cell r="A186">
            <v>13998</v>
          </cell>
          <cell r="B186" t="str">
            <v>PEWAG Austria G.m.b.H.</v>
          </cell>
          <cell r="C186">
            <v>21845</v>
          </cell>
          <cell r="D186">
            <v>36</v>
          </cell>
          <cell r="E186">
            <v>36</v>
          </cell>
        </row>
        <row r="187">
          <cell r="A187">
            <v>13961</v>
          </cell>
          <cell r="B187" t="str">
            <v>Palfinger Hebetechnik Ges.m.b.H.</v>
          </cell>
          <cell r="C187">
            <v>21699</v>
          </cell>
          <cell r="D187">
            <v>23</v>
          </cell>
          <cell r="E187">
            <v>23</v>
          </cell>
        </row>
        <row r="188">
          <cell r="A188">
            <v>12899</v>
          </cell>
          <cell r="B188" t="str">
            <v>ELIN Transformatoren Ges.m.b.H.</v>
          </cell>
          <cell r="C188">
            <v>21680</v>
          </cell>
          <cell r="D188">
            <v>10</v>
          </cell>
          <cell r="E188">
            <v>10</v>
          </cell>
        </row>
        <row r="189">
          <cell r="A189">
            <v>13003</v>
          </cell>
          <cell r="B189" t="str">
            <v>Fischer Ges.m.b.H.</v>
          </cell>
          <cell r="C189">
            <v>21522</v>
          </cell>
          <cell r="D189">
            <v>24</v>
          </cell>
          <cell r="E189">
            <v>24</v>
          </cell>
        </row>
        <row r="190">
          <cell r="A190">
            <v>12418</v>
          </cell>
          <cell r="B190" t="str">
            <v>ALSTOM Austria AG</v>
          </cell>
          <cell r="C190">
            <v>21276</v>
          </cell>
          <cell r="D190">
            <v>33</v>
          </cell>
          <cell r="E190">
            <v>17</v>
          </cell>
        </row>
        <row r="191">
          <cell r="A191">
            <v>13518</v>
          </cell>
          <cell r="B191" t="str">
            <v>Koflach Sport Ges.m.b.H.</v>
          </cell>
          <cell r="C191">
            <v>21208</v>
          </cell>
          <cell r="D191">
            <v>28</v>
          </cell>
          <cell r="E191">
            <v>14</v>
          </cell>
        </row>
        <row r="192">
          <cell r="A192">
            <v>15282</v>
          </cell>
          <cell r="B192" t="str">
            <v>Fresenius Kabi Austria GmbH.</v>
          </cell>
          <cell r="C192">
            <v>21115</v>
          </cell>
          <cell r="D192">
            <v>22</v>
          </cell>
          <cell r="E192">
            <v>19.5</v>
          </cell>
        </row>
        <row r="193">
          <cell r="A193">
            <v>13185</v>
          </cell>
          <cell r="B193" t="str">
            <v>Haas Franz Waffelmasch.Industrie AG.</v>
          </cell>
          <cell r="C193">
            <v>21078</v>
          </cell>
          <cell r="D193">
            <v>10</v>
          </cell>
          <cell r="E193">
            <v>9</v>
          </cell>
        </row>
        <row r="194">
          <cell r="A194">
            <v>12493</v>
          </cell>
          <cell r="B194" t="str">
            <v>Atronic International GmbH</v>
          </cell>
          <cell r="C194">
            <v>20538</v>
          </cell>
          <cell r="D194">
            <v>39</v>
          </cell>
          <cell r="E194">
            <v>39</v>
          </cell>
        </row>
        <row r="195">
          <cell r="A195">
            <v>13203</v>
          </cell>
          <cell r="B195" t="str">
            <v>Han-Dataport Cad-Systeme Ges.m.b.H.</v>
          </cell>
          <cell r="C195">
            <v>20534</v>
          </cell>
          <cell r="D195">
            <v>15</v>
          </cell>
          <cell r="E195">
            <v>15</v>
          </cell>
        </row>
        <row r="196">
          <cell r="A196">
            <v>13095</v>
          </cell>
          <cell r="B196" t="str">
            <v>GENESIS Software &amp; Consulting GmbH</v>
          </cell>
          <cell r="C196">
            <v>20052</v>
          </cell>
          <cell r="D196">
            <v>21</v>
          </cell>
          <cell r="E196">
            <v>20.5</v>
          </cell>
        </row>
        <row r="197">
          <cell r="A197">
            <v>13696</v>
          </cell>
          <cell r="B197" t="str">
            <v>Mag-Maschinen-u.Apparatebau AG.</v>
          </cell>
          <cell r="C197">
            <v>19915</v>
          </cell>
          <cell r="D197">
            <v>4</v>
          </cell>
          <cell r="E197">
            <v>4</v>
          </cell>
        </row>
        <row r="198">
          <cell r="A198">
            <v>14507</v>
          </cell>
          <cell r="B198" t="str">
            <v>Fehrer Dr.Ernst AG.</v>
          </cell>
          <cell r="C198">
            <v>19828</v>
          </cell>
          <cell r="D198">
            <v>19</v>
          </cell>
          <cell r="E198">
            <v>11.600000381469727</v>
          </cell>
        </row>
        <row r="199">
          <cell r="A199">
            <v>12586</v>
          </cell>
          <cell r="B199" t="str">
            <v>Binder u.Co.AG</v>
          </cell>
          <cell r="C199">
            <v>19772</v>
          </cell>
          <cell r="D199">
            <v>10</v>
          </cell>
          <cell r="E199">
            <v>10</v>
          </cell>
        </row>
        <row r="200">
          <cell r="A200">
            <v>14216</v>
          </cell>
          <cell r="B200" t="str">
            <v>Voith Sulzer Walzen und Service GmbH &amp; Co KG</v>
          </cell>
          <cell r="C200">
            <v>19531</v>
          </cell>
          <cell r="D200">
            <v>12</v>
          </cell>
          <cell r="E200">
            <v>12</v>
          </cell>
        </row>
        <row r="201">
          <cell r="A201">
            <v>13758</v>
          </cell>
          <cell r="B201" t="str">
            <v>Merck Sharp u.Dohme Ges.m.b.H.</v>
          </cell>
          <cell r="C201">
            <v>19531</v>
          </cell>
          <cell r="D201">
            <v>6</v>
          </cell>
          <cell r="E201">
            <v>6</v>
          </cell>
        </row>
        <row r="202">
          <cell r="A202">
            <v>14733</v>
          </cell>
          <cell r="B202" t="str">
            <v>Windtec Anlagenerr. &amp; Cons. Ges.m.b.H.</v>
          </cell>
          <cell r="C202">
            <v>19512</v>
          </cell>
          <cell r="D202">
            <v>18</v>
          </cell>
          <cell r="E202">
            <v>18</v>
          </cell>
        </row>
        <row r="203">
          <cell r="A203">
            <v>12509</v>
          </cell>
          <cell r="B203" t="str">
            <v>Austria Haustechnik AG.</v>
          </cell>
          <cell r="C203">
            <v>19500</v>
          </cell>
          <cell r="D203">
            <v>18</v>
          </cell>
          <cell r="E203">
            <v>17</v>
          </cell>
        </row>
        <row r="204">
          <cell r="A204">
            <v>14535</v>
          </cell>
          <cell r="B204" t="str">
            <v>TIWAG Tiroler Wasserkraftwerke AG.</v>
          </cell>
          <cell r="C204">
            <v>19500</v>
          </cell>
          <cell r="D204">
            <v>27</v>
          </cell>
          <cell r="E204">
            <v>11</v>
          </cell>
        </row>
        <row r="205">
          <cell r="A205">
            <v>13515</v>
          </cell>
          <cell r="B205" t="str">
            <v>kdg Mediatech AG</v>
          </cell>
          <cell r="C205">
            <v>19300</v>
          </cell>
          <cell r="D205">
            <v>24</v>
          </cell>
          <cell r="E205">
            <v>15</v>
          </cell>
        </row>
        <row r="206">
          <cell r="A206">
            <v>16036</v>
          </cell>
          <cell r="B206" t="str">
            <v>Novartis Pharma Ges.m.b.H.</v>
          </cell>
          <cell r="C206">
            <v>18827</v>
          </cell>
          <cell r="D206">
            <v>13</v>
          </cell>
          <cell r="E206">
            <v>12</v>
          </cell>
        </row>
        <row r="207">
          <cell r="A207">
            <v>12716</v>
          </cell>
          <cell r="B207" t="str">
            <v>Chemisch Thermische Prozesstechnik Ges.m.b.H.</v>
          </cell>
          <cell r="C207">
            <v>18711</v>
          </cell>
          <cell r="D207">
            <v>6</v>
          </cell>
          <cell r="E207">
            <v>5.1999998092651367</v>
          </cell>
        </row>
        <row r="208">
          <cell r="A208">
            <v>13760</v>
          </cell>
          <cell r="B208" t="str">
            <v>Messer Austria Ges.m.b.H.</v>
          </cell>
          <cell r="C208">
            <v>18580</v>
          </cell>
          <cell r="D208">
            <v>15</v>
          </cell>
          <cell r="E208">
            <v>12.5</v>
          </cell>
        </row>
        <row r="209">
          <cell r="A209">
            <v>13937</v>
          </cell>
          <cell r="B209" t="str">
            <v>Öst.Heraklith GmbH.</v>
          </cell>
          <cell r="C209">
            <v>18530</v>
          </cell>
          <cell r="D209">
            <v>18</v>
          </cell>
          <cell r="E209">
            <v>18</v>
          </cell>
        </row>
        <row r="210">
          <cell r="A210">
            <v>13110</v>
          </cell>
          <cell r="B210" t="str">
            <v>Getzner Werkstoffe GmbH.</v>
          </cell>
          <cell r="C210">
            <v>18289</v>
          </cell>
          <cell r="D210">
            <v>12</v>
          </cell>
          <cell r="E210">
            <v>12</v>
          </cell>
        </row>
        <row r="211">
          <cell r="A211">
            <v>12721</v>
          </cell>
          <cell r="B211" t="str">
            <v>Chemson Polymer Additive Ges.m.b.H.</v>
          </cell>
          <cell r="C211">
            <v>18288</v>
          </cell>
          <cell r="D211">
            <v>12</v>
          </cell>
          <cell r="E211">
            <v>11.699999809265137</v>
          </cell>
        </row>
        <row r="212">
          <cell r="A212">
            <v>13780</v>
          </cell>
          <cell r="B212" t="str">
            <v>Miba Frictec Ges.m.b.H.u.Co.KG.</v>
          </cell>
          <cell r="C212">
            <v>18268</v>
          </cell>
          <cell r="D212">
            <v>10</v>
          </cell>
          <cell r="E212">
            <v>10</v>
          </cell>
        </row>
        <row r="213">
          <cell r="A213">
            <v>12847</v>
          </cell>
          <cell r="B213" t="str">
            <v>Ebner-Industrieofenbau Ges.m.b.H.</v>
          </cell>
          <cell r="C213">
            <v>18167</v>
          </cell>
          <cell r="D213">
            <v>25</v>
          </cell>
          <cell r="E213">
            <v>25</v>
          </cell>
        </row>
        <row r="214">
          <cell r="A214">
            <v>12631</v>
          </cell>
          <cell r="B214" t="str">
            <v>Böhler Schweisstechnik Austria Ges.mbH.</v>
          </cell>
          <cell r="C214">
            <v>17753</v>
          </cell>
          <cell r="D214">
            <v>18</v>
          </cell>
          <cell r="E214">
            <v>17</v>
          </cell>
        </row>
        <row r="215">
          <cell r="A215">
            <v>14234</v>
          </cell>
          <cell r="B215" t="str">
            <v>Schering Wien Ges.m.b.H.</v>
          </cell>
          <cell r="C215">
            <v>17376</v>
          </cell>
          <cell r="D215">
            <v>9</v>
          </cell>
          <cell r="E215">
            <v>9</v>
          </cell>
        </row>
        <row r="216">
          <cell r="A216">
            <v>13287</v>
          </cell>
          <cell r="B216" t="str">
            <v>Hörbiger Ventilwerke GmbH.</v>
          </cell>
          <cell r="C216">
            <v>17124</v>
          </cell>
          <cell r="D216">
            <v>15</v>
          </cell>
          <cell r="E216">
            <v>10.800000190734863</v>
          </cell>
        </row>
        <row r="217">
          <cell r="A217">
            <v>13895</v>
          </cell>
          <cell r="B217" t="str">
            <v>Oesterreichische Nationalbank</v>
          </cell>
          <cell r="C217">
            <v>17120</v>
          </cell>
          <cell r="D217">
            <v>40</v>
          </cell>
          <cell r="E217">
            <v>23.5</v>
          </cell>
        </row>
        <row r="218">
          <cell r="A218">
            <v>12426</v>
          </cell>
          <cell r="B218" t="str">
            <v>Aluminium Ranshofen Service Ges.m.b.H.</v>
          </cell>
          <cell r="C218">
            <v>16985</v>
          </cell>
          <cell r="D218">
            <v>23</v>
          </cell>
          <cell r="E218">
            <v>8.3999996185302734</v>
          </cell>
        </row>
        <row r="219">
          <cell r="A219">
            <v>13064</v>
          </cell>
          <cell r="B219" t="str">
            <v>Waagner-Biro</v>
          </cell>
          <cell r="C219">
            <v>16942</v>
          </cell>
          <cell r="D219">
            <v>10</v>
          </cell>
          <cell r="E219">
            <v>10</v>
          </cell>
        </row>
        <row r="220">
          <cell r="A220">
            <v>12545</v>
          </cell>
          <cell r="B220" t="str">
            <v>Röhren u.Pumpenwerk Bauer Ges.m.b.H.</v>
          </cell>
          <cell r="C220">
            <v>16821</v>
          </cell>
          <cell r="D220">
            <v>16</v>
          </cell>
          <cell r="E220">
            <v>16</v>
          </cell>
        </row>
        <row r="221">
          <cell r="A221">
            <v>13534</v>
          </cell>
          <cell r="B221" t="str">
            <v>König Maschinen Ges.m.b.H.</v>
          </cell>
          <cell r="C221">
            <v>16740</v>
          </cell>
          <cell r="D221">
            <v>11</v>
          </cell>
          <cell r="E221">
            <v>3.9000000953674316</v>
          </cell>
        </row>
        <row r="222">
          <cell r="A222">
            <v>15410</v>
          </cell>
          <cell r="B222" t="str">
            <v>Tesma Motoren-u.Getriebetechnik Ges.m.b.H.</v>
          </cell>
          <cell r="C222">
            <v>16691</v>
          </cell>
          <cell r="D222">
            <v>13</v>
          </cell>
          <cell r="E222">
            <v>13</v>
          </cell>
        </row>
        <row r="223">
          <cell r="A223">
            <v>14527</v>
          </cell>
          <cell r="B223" t="str">
            <v>Tigerwerk Lack-u.Farbenfabrik GmbH.&amp; Co.KG.</v>
          </cell>
          <cell r="C223">
            <v>16661</v>
          </cell>
          <cell r="D223">
            <v>24</v>
          </cell>
          <cell r="E223">
            <v>22</v>
          </cell>
        </row>
        <row r="224">
          <cell r="A224">
            <v>14296</v>
          </cell>
          <cell r="B224" t="str">
            <v>Scientific Games Kommunikation u. Computersyst. AG</v>
          </cell>
          <cell r="C224">
            <v>16625</v>
          </cell>
          <cell r="D224">
            <v>40</v>
          </cell>
          <cell r="E224">
            <v>10</v>
          </cell>
        </row>
        <row r="225">
          <cell r="A225">
            <v>15296</v>
          </cell>
          <cell r="B225" t="str">
            <v>Senoplast Klepsch u.Co.Ges.m.b.H.u.Co.KG</v>
          </cell>
          <cell r="C225">
            <v>16539</v>
          </cell>
          <cell r="D225">
            <v>6</v>
          </cell>
          <cell r="E225">
            <v>6</v>
          </cell>
        </row>
        <row r="226">
          <cell r="A226">
            <v>12794</v>
          </cell>
          <cell r="B226" t="str">
            <v>Diamond-Aircraft Industries GmbH.</v>
          </cell>
          <cell r="C226">
            <v>16510</v>
          </cell>
          <cell r="D226">
            <v>20</v>
          </cell>
          <cell r="E226">
            <v>16.600000381469727</v>
          </cell>
        </row>
        <row r="227">
          <cell r="A227">
            <v>15502</v>
          </cell>
          <cell r="B227" t="str">
            <v>Pollmann Feinwerktechnik Ges.m.b.H.</v>
          </cell>
          <cell r="C227">
            <v>16500</v>
          </cell>
          <cell r="D227">
            <v>16</v>
          </cell>
          <cell r="E227">
            <v>16</v>
          </cell>
        </row>
        <row r="228">
          <cell r="A228">
            <v>14226</v>
          </cell>
          <cell r="B228" t="str">
            <v>Schauer Maschinenfabr.Ges.m.b.H.u.Co.KG.</v>
          </cell>
          <cell r="C228">
            <v>16171</v>
          </cell>
          <cell r="D228">
            <v>18</v>
          </cell>
          <cell r="E228">
            <v>17.5</v>
          </cell>
        </row>
        <row r="229">
          <cell r="A229">
            <v>12990</v>
          </cell>
          <cell r="B229" t="str">
            <v>Fernwärme Wien Ges.m.b.H.</v>
          </cell>
          <cell r="C229">
            <v>16150</v>
          </cell>
          <cell r="D229">
            <v>9</v>
          </cell>
          <cell r="E229">
            <v>9</v>
          </cell>
        </row>
        <row r="230">
          <cell r="A230">
            <v>13221</v>
          </cell>
          <cell r="B230" t="str">
            <v>Häusermann Ges.m.b.H.</v>
          </cell>
          <cell r="C230">
            <v>16048</v>
          </cell>
          <cell r="D230">
            <v>20</v>
          </cell>
          <cell r="E230">
            <v>20</v>
          </cell>
        </row>
        <row r="231">
          <cell r="A231">
            <v>13441</v>
          </cell>
          <cell r="B231" t="str">
            <v>Kahlbacher Toni Ges.m.b.H.u.Co.KG.</v>
          </cell>
          <cell r="C231">
            <v>15998</v>
          </cell>
          <cell r="D231">
            <v>8</v>
          </cell>
          <cell r="E231">
            <v>7</v>
          </cell>
        </row>
        <row r="232">
          <cell r="A232">
            <v>12374</v>
          </cell>
          <cell r="B232" t="str">
            <v>Agrolinz Melamin Ges.m.b.H.</v>
          </cell>
          <cell r="C232">
            <v>15945</v>
          </cell>
          <cell r="D232">
            <v>27</v>
          </cell>
          <cell r="E232">
            <v>15.399999618530273</v>
          </cell>
        </row>
        <row r="233">
          <cell r="A233">
            <v>14417</v>
          </cell>
          <cell r="B233" t="str">
            <v>Steyr-Mannlicher AG.&amp; Co.KG.</v>
          </cell>
          <cell r="C233">
            <v>15816</v>
          </cell>
          <cell r="D233">
            <v>12</v>
          </cell>
          <cell r="E233">
            <v>12</v>
          </cell>
        </row>
        <row r="234">
          <cell r="A234">
            <v>14522</v>
          </cell>
          <cell r="B234" t="str">
            <v>Thomastik-Infeld Ges.m.b.H.</v>
          </cell>
          <cell r="C234">
            <v>15794</v>
          </cell>
          <cell r="D234">
            <v>7</v>
          </cell>
          <cell r="E234">
            <v>5</v>
          </cell>
        </row>
        <row r="235">
          <cell r="A235">
            <v>15452</v>
          </cell>
          <cell r="B235" t="str">
            <v>Felder Johann jun.</v>
          </cell>
          <cell r="C235">
            <v>15769</v>
          </cell>
          <cell r="D235">
            <v>12</v>
          </cell>
          <cell r="E235">
            <v>12</v>
          </cell>
        </row>
        <row r="236">
          <cell r="A236">
            <v>14749</v>
          </cell>
          <cell r="B236" t="str">
            <v>Wolf Systembau Ges.m.b.H.</v>
          </cell>
          <cell r="C236">
            <v>15760</v>
          </cell>
          <cell r="D236">
            <v>5</v>
          </cell>
          <cell r="E236">
            <v>2.5999999046325684</v>
          </cell>
        </row>
        <row r="237">
          <cell r="A237">
            <v>14336</v>
          </cell>
          <cell r="B237" t="str">
            <v>SILHOUETTE Intern.Schmied GmbH.&amp; Co.KG.</v>
          </cell>
          <cell r="C237">
            <v>15755</v>
          </cell>
          <cell r="D237">
            <v>16</v>
          </cell>
          <cell r="E237">
            <v>11.899999618530273</v>
          </cell>
        </row>
        <row r="238">
          <cell r="A238">
            <v>12470</v>
          </cell>
          <cell r="B238" t="str">
            <v>Arri Cine u.Video Geräte Ges.m.b.H.</v>
          </cell>
          <cell r="C238">
            <v>15667</v>
          </cell>
          <cell r="D238">
            <v>14</v>
          </cell>
          <cell r="E238">
            <v>11.399999618530273</v>
          </cell>
        </row>
        <row r="239">
          <cell r="A239">
            <v>13356</v>
          </cell>
          <cell r="B239" t="str">
            <v>Improx Datenverarbeitung AG</v>
          </cell>
          <cell r="C239">
            <v>15526</v>
          </cell>
          <cell r="D239">
            <v>13</v>
          </cell>
          <cell r="E239">
            <v>11</v>
          </cell>
        </row>
        <row r="240">
          <cell r="A240">
            <v>13238</v>
          </cell>
          <cell r="B240" t="str">
            <v>Heissenberger u.Pretzler Ges.m.b.H.</v>
          </cell>
          <cell r="C240">
            <v>15464</v>
          </cell>
          <cell r="D240">
            <v>16</v>
          </cell>
          <cell r="E240">
            <v>8.3999996185302734</v>
          </cell>
        </row>
        <row r="241">
          <cell r="A241">
            <v>13400</v>
          </cell>
          <cell r="B241" t="str">
            <v>Internorm-Fenster AG.</v>
          </cell>
          <cell r="C241">
            <v>15373</v>
          </cell>
          <cell r="D241">
            <v>11</v>
          </cell>
          <cell r="E241">
            <v>11</v>
          </cell>
        </row>
        <row r="242">
          <cell r="A242">
            <v>14273</v>
          </cell>
          <cell r="B242" t="str">
            <v>Schrack Seconet Sicherheits- und Kommunikationssysteme AG</v>
          </cell>
          <cell r="C242">
            <v>15244</v>
          </cell>
          <cell r="D242">
            <v>11</v>
          </cell>
          <cell r="E242">
            <v>11</v>
          </cell>
        </row>
        <row r="243">
          <cell r="A243">
            <v>12370</v>
          </cell>
          <cell r="B243" t="str">
            <v>AESCA Chem.Pharm.Fabr.Ges.m.b.H.</v>
          </cell>
          <cell r="C243">
            <v>15244</v>
          </cell>
          <cell r="D243">
            <v>14</v>
          </cell>
          <cell r="E243">
            <v>14</v>
          </cell>
        </row>
        <row r="244">
          <cell r="A244">
            <v>13325</v>
          </cell>
          <cell r="B244" t="str">
            <v>Huyck Austria Ges.m.b.H.</v>
          </cell>
          <cell r="C244">
            <v>15221</v>
          </cell>
          <cell r="D244">
            <v>23</v>
          </cell>
          <cell r="E244">
            <v>16.200000762939453</v>
          </cell>
        </row>
        <row r="245">
          <cell r="A245">
            <v>13317</v>
          </cell>
          <cell r="B245" t="str">
            <v>Huber Tricot Ges.m.b.H.</v>
          </cell>
          <cell r="C245">
            <v>15203</v>
          </cell>
          <cell r="D245">
            <v>14</v>
          </cell>
          <cell r="E245">
            <v>7</v>
          </cell>
        </row>
        <row r="246">
          <cell r="A246">
            <v>14600</v>
          </cell>
          <cell r="B246" t="str">
            <v>ELIN EBG Elektronik GmbH.</v>
          </cell>
          <cell r="C246">
            <v>15010</v>
          </cell>
          <cell r="D246">
            <v>16</v>
          </cell>
          <cell r="E246">
            <v>16</v>
          </cell>
        </row>
        <row r="247">
          <cell r="A247">
            <v>14735</v>
          </cell>
          <cell r="B247" t="str">
            <v>Wintersteiger Ges.m.b.H.</v>
          </cell>
          <cell r="C247">
            <v>14834</v>
          </cell>
          <cell r="D247">
            <v>20</v>
          </cell>
          <cell r="E247">
            <v>20</v>
          </cell>
        </row>
        <row r="248">
          <cell r="A248">
            <v>12610</v>
          </cell>
          <cell r="B248" t="str">
            <v>Blaha Franz Sitz- u.Büromöbel Industrie GmbH.</v>
          </cell>
          <cell r="C248">
            <v>14696</v>
          </cell>
          <cell r="D248">
            <v>21</v>
          </cell>
          <cell r="E248">
            <v>5.8000001907348633</v>
          </cell>
        </row>
        <row r="249">
          <cell r="A249">
            <v>12486</v>
          </cell>
          <cell r="B249" t="str">
            <v>Asta Medica Arzneimittel Ges.m.b.H.</v>
          </cell>
          <cell r="C249">
            <v>14613</v>
          </cell>
          <cell r="D249">
            <v>11</v>
          </cell>
          <cell r="E249">
            <v>11</v>
          </cell>
        </row>
        <row r="250">
          <cell r="A250">
            <v>12492</v>
          </cell>
          <cell r="B250" t="str">
            <v>Atomic Austria Ges.m.b.H.</v>
          </cell>
          <cell r="C250">
            <v>14600</v>
          </cell>
          <cell r="D250">
            <v>11</v>
          </cell>
          <cell r="E250">
            <v>11</v>
          </cell>
        </row>
        <row r="251">
          <cell r="A251">
            <v>13308</v>
          </cell>
          <cell r="B251" t="str">
            <v>Hot-Engineering AG</v>
          </cell>
          <cell r="C251">
            <v>14580</v>
          </cell>
          <cell r="D251">
            <v>13</v>
          </cell>
          <cell r="E251">
            <v>13</v>
          </cell>
        </row>
        <row r="252">
          <cell r="A252">
            <v>13979</v>
          </cell>
          <cell r="B252" t="str">
            <v>PCS Prof.Clinical Software GmbH.</v>
          </cell>
          <cell r="C252">
            <v>14568</v>
          </cell>
          <cell r="D252">
            <v>15</v>
          </cell>
          <cell r="E252">
            <v>15</v>
          </cell>
        </row>
        <row r="253">
          <cell r="A253">
            <v>15344</v>
          </cell>
          <cell r="B253" t="str">
            <v>Wopfinger Baustoffindustrie GmbH.</v>
          </cell>
          <cell r="C253">
            <v>14500</v>
          </cell>
          <cell r="D253">
            <v>12</v>
          </cell>
          <cell r="E253">
            <v>12</v>
          </cell>
        </row>
        <row r="254">
          <cell r="A254">
            <v>14348</v>
          </cell>
          <cell r="B254" t="str">
            <v>SML-Maschinen Ges.m.b.H.</v>
          </cell>
          <cell r="C254">
            <v>14362</v>
          </cell>
          <cell r="D254">
            <v>12</v>
          </cell>
          <cell r="E254">
            <v>12</v>
          </cell>
        </row>
        <row r="255">
          <cell r="A255">
            <v>13265</v>
          </cell>
          <cell r="B255" t="str">
            <v>Hexcel Composites GmbH.</v>
          </cell>
          <cell r="C255">
            <v>14319</v>
          </cell>
          <cell r="D255">
            <v>6</v>
          </cell>
          <cell r="E255">
            <v>6</v>
          </cell>
        </row>
        <row r="256">
          <cell r="A256">
            <v>14973</v>
          </cell>
          <cell r="B256" t="str">
            <v>Recheis Josef Ges.m.b.H.</v>
          </cell>
          <cell r="C256">
            <v>14215</v>
          </cell>
          <cell r="D256">
            <v>8</v>
          </cell>
          <cell r="E256">
            <v>3.4000000953674316</v>
          </cell>
        </row>
        <row r="257">
          <cell r="A257">
            <v>15228</v>
          </cell>
          <cell r="B257" t="str">
            <v>Sappi Gratkorn G.m.b.H.</v>
          </cell>
          <cell r="C257">
            <v>14056</v>
          </cell>
          <cell r="D257">
            <v>16</v>
          </cell>
          <cell r="E257">
            <v>10.699999809265137</v>
          </cell>
        </row>
        <row r="258">
          <cell r="A258">
            <v>13622</v>
          </cell>
          <cell r="B258" t="str">
            <v>LB-Data Ges.m.b.H.</v>
          </cell>
          <cell r="C258">
            <v>14000</v>
          </cell>
          <cell r="D258">
            <v>14</v>
          </cell>
          <cell r="E258">
            <v>11</v>
          </cell>
        </row>
        <row r="259">
          <cell r="A259">
            <v>13627</v>
          </cell>
          <cell r="B259" t="str">
            <v>Leica Mikrosysteme AG.</v>
          </cell>
          <cell r="C259">
            <v>13952</v>
          </cell>
          <cell r="D259">
            <v>12</v>
          </cell>
          <cell r="E259">
            <v>12</v>
          </cell>
        </row>
        <row r="260">
          <cell r="A260">
            <v>12482</v>
          </cell>
          <cell r="B260" t="str">
            <v>Asota Ges.m.b.H.</v>
          </cell>
          <cell r="C260">
            <v>13937</v>
          </cell>
          <cell r="D260">
            <v>7</v>
          </cell>
          <cell r="E260">
            <v>6.5999999046325684</v>
          </cell>
        </row>
        <row r="261">
          <cell r="A261">
            <v>12538</v>
          </cell>
          <cell r="B261" t="str">
            <v>Bartenbach Lichtlabor GmbH.</v>
          </cell>
          <cell r="C261">
            <v>13877</v>
          </cell>
          <cell r="D261">
            <v>11</v>
          </cell>
          <cell r="E261">
            <v>11</v>
          </cell>
        </row>
        <row r="262">
          <cell r="A262">
            <v>13531</v>
          </cell>
          <cell r="B262" t="str">
            <v>KONE Aktiengesellschaft</v>
          </cell>
          <cell r="C262">
            <v>13800</v>
          </cell>
          <cell r="D262">
            <v>20</v>
          </cell>
          <cell r="E262">
            <v>11.800000190734863</v>
          </cell>
        </row>
        <row r="263">
          <cell r="A263">
            <v>12393</v>
          </cell>
          <cell r="B263" t="str">
            <v>Aichelin Ges.m.b.H.</v>
          </cell>
          <cell r="C263">
            <v>13617</v>
          </cell>
          <cell r="D263">
            <v>3</v>
          </cell>
          <cell r="E263">
            <v>1.6000000238418579</v>
          </cell>
        </row>
        <row r="264">
          <cell r="A264">
            <v>13279</v>
          </cell>
          <cell r="B264" t="str">
            <v>Hirtenberger AG.</v>
          </cell>
          <cell r="C264">
            <v>13575</v>
          </cell>
          <cell r="D264">
            <v>12</v>
          </cell>
          <cell r="E264">
            <v>11.300000190734863</v>
          </cell>
        </row>
        <row r="265">
          <cell r="A265">
            <v>13109</v>
          </cell>
          <cell r="B265" t="str">
            <v>Getzner Textil AG.</v>
          </cell>
          <cell r="C265">
            <v>13144</v>
          </cell>
          <cell r="D265">
            <v>5</v>
          </cell>
          <cell r="E265">
            <v>3.5</v>
          </cell>
        </row>
        <row r="266">
          <cell r="A266">
            <v>14409</v>
          </cell>
          <cell r="B266" t="str">
            <v>Steirerobst AG.</v>
          </cell>
          <cell r="C266">
            <v>13074</v>
          </cell>
          <cell r="D266">
            <v>15</v>
          </cell>
          <cell r="E266">
            <v>14</v>
          </cell>
        </row>
        <row r="267">
          <cell r="A267">
            <v>12877</v>
          </cell>
          <cell r="B267" t="str">
            <v>Eisenw.Sulzau-Werfen R.u.E.Weinberger AG</v>
          </cell>
          <cell r="C267">
            <v>13064</v>
          </cell>
          <cell r="D267">
            <v>10</v>
          </cell>
          <cell r="E267">
            <v>6.5</v>
          </cell>
        </row>
        <row r="268">
          <cell r="A268">
            <v>12891</v>
          </cell>
          <cell r="B268" t="str">
            <v>Elektra Bregenz Produktionsges.m.b.H.</v>
          </cell>
          <cell r="C268">
            <v>13046</v>
          </cell>
          <cell r="D268">
            <v>17</v>
          </cell>
          <cell r="E268">
            <v>16.5</v>
          </cell>
        </row>
        <row r="269">
          <cell r="A269">
            <v>15470</v>
          </cell>
          <cell r="B269" t="str">
            <v>Zimmer J.Maschinenbau Ges.m.b.H.</v>
          </cell>
          <cell r="C269">
            <v>13000</v>
          </cell>
          <cell r="D269">
            <v>14</v>
          </cell>
          <cell r="E269">
            <v>8</v>
          </cell>
        </row>
        <row r="270">
          <cell r="A270">
            <v>12613</v>
          </cell>
          <cell r="B270" t="str">
            <v>Bleckmann GmbH.</v>
          </cell>
          <cell r="C270">
            <v>12984</v>
          </cell>
          <cell r="D270">
            <v>16</v>
          </cell>
          <cell r="E270">
            <v>16</v>
          </cell>
        </row>
        <row r="271">
          <cell r="A271">
            <v>13898</v>
          </cell>
          <cell r="B271" t="str">
            <v>Öst.Fernmeldetech.Entw.u.Förderungsges.m.b.H.</v>
          </cell>
          <cell r="C271">
            <v>12962</v>
          </cell>
          <cell r="D271">
            <v>8</v>
          </cell>
          <cell r="E271">
            <v>8</v>
          </cell>
        </row>
        <row r="272">
          <cell r="A272">
            <v>13378</v>
          </cell>
          <cell r="B272" t="str">
            <v>INOCON Technologie GmbH.</v>
          </cell>
          <cell r="C272">
            <v>12958</v>
          </cell>
          <cell r="D272">
            <v>9</v>
          </cell>
          <cell r="E272">
            <v>9</v>
          </cell>
        </row>
        <row r="273">
          <cell r="A273">
            <v>14047</v>
          </cell>
          <cell r="B273" t="str">
            <v>Polyfelt Ges.m.b.H.</v>
          </cell>
          <cell r="C273">
            <v>12955</v>
          </cell>
          <cell r="D273">
            <v>7</v>
          </cell>
          <cell r="E273">
            <v>7</v>
          </cell>
        </row>
        <row r="274">
          <cell r="A274">
            <v>12633</v>
          </cell>
          <cell r="B274" t="str">
            <v>Böhler Ybbstal Band GmbH.u.Co.KG.</v>
          </cell>
          <cell r="C274">
            <v>12930</v>
          </cell>
          <cell r="D274">
            <v>7</v>
          </cell>
          <cell r="E274">
            <v>7</v>
          </cell>
        </row>
        <row r="275">
          <cell r="A275">
            <v>13661</v>
          </cell>
          <cell r="B275" t="str">
            <v>Linde Gas Ges.m.b.H.u.Co.KG.</v>
          </cell>
          <cell r="C275">
            <v>12740</v>
          </cell>
          <cell r="D275">
            <v>17</v>
          </cell>
          <cell r="E275">
            <v>15</v>
          </cell>
        </row>
        <row r="276">
          <cell r="A276">
            <v>12628</v>
          </cell>
          <cell r="B276" t="str">
            <v>Böhler Pneumatik Intern.Ges.m.b.H.</v>
          </cell>
          <cell r="C276">
            <v>12620</v>
          </cell>
          <cell r="D276">
            <v>9</v>
          </cell>
          <cell r="E276">
            <v>6.8000001907348633</v>
          </cell>
        </row>
        <row r="277">
          <cell r="A277">
            <v>14484</v>
          </cell>
          <cell r="B277" t="str">
            <v>Technoplast Kunststofft.Ges.m.b.H.</v>
          </cell>
          <cell r="C277">
            <v>12600</v>
          </cell>
          <cell r="D277">
            <v>9</v>
          </cell>
          <cell r="E277">
            <v>6</v>
          </cell>
        </row>
        <row r="278">
          <cell r="A278">
            <v>13807</v>
          </cell>
          <cell r="B278" t="str">
            <v>Montanwerke Brixlegg AG.</v>
          </cell>
          <cell r="C278">
            <v>12554</v>
          </cell>
          <cell r="D278">
            <v>27</v>
          </cell>
          <cell r="E278">
            <v>7</v>
          </cell>
        </row>
        <row r="279">
          <cell r="A279">
            <v>13725</v>
          </cell>
          <cell r="B279" t="str">
            <v>Master Foods Austria Ges.m.b.H.</v>
          </cell>
          <cell r="C279">
            <v>12553</v>
          </cell>
          <cell r="D279">
            <v>10</v>
          </cell>
          <cell r="E279">
            <v>8.1000003814697266</v>
          </cell>
        </row>
        <row r="280">
          <cell r="A280">
            <v>13585</v>
          </cell>
          <cell r="B280" t="str">
            <v>Kunststofftechn.Waidhofen Ges.m.b.H.</v>
          </cell>
          <cell r="C280">
            <v>12543</v>
          </cell>
          <cell r="D280">
            <v>8</v>
          </cell>
          <cell r="E280">
            <v>5</v>
          </cell>
        </row>
        <row r="281">
          <cell r="A281">
            <v>14520</v>
          </cell>
          <cell r="B281" t="str">
            <v>Thoma Ing.Erwin Holz GmbH.</v>
          </cell>
          <cell r="C281">
            <v>12500</v>
          </cell>
          <cell r="D281">
            <v>4</v>
          </cell>
          <cell r="E281">
            <v>4</v>
          </cell>
        </row>
        <row r="282">
          <cell r="A282">
            <v>14680</v>
          </cell>
          <cell r="B282" t="str">
            <v>Wall Alfred AG.</v>
          </cell>
          <cell r="C282">
            <v>12378</v>
          </cell>
          <cell r="D282">
            <v>21</v>
          </cell>
          <cell r="E282">
            <v>5.8000001907348633</v>
          </cell>
        </row>
        <row r="283">
          <cell r="A283">
            <v>14069</v>
          </cell>
          <cell r="B283" t="str">
            <v>Probstdorfer Saatzucht Ges.m.b.H.</v>
          </cell>
          <cell r="C283">
            <v>12312</v>
          </cell>
          <cell r="D283">
            <v>21</v>
          </cell>
          <cell r="E283">
            <v>20.299999237060547</v>
          </cell>
        </row>
        <row r="284">
          <cell r="A284">
            <v>14892</v>
          </cell>
          <cell r="B284" t="str">
            <v>Intertechnik Techn. Produk. GmbH.u.Co.KG.</v>
          </cell>
          <cell r="C284">
            <v>12255</v>
          </cell>
          <cell r="D284">
            <v>9</v>
          </cell>
          <cell r="E284">
            <v>8.3000001907348633</v>
          </cell>
        </row>
        <row r="285">
          <cell r="A285">
            <v>13873</v>
          </cell>
          <cell r="B285" t="str">
            <v>Novoferm Produktions-u.Vertriebsges.mbH.</v>
          </cell>
          <cell r="C285">
            <v>12195</v>
          </cell>
          <cell r="D285">
            <v>9</v>
          </cell>
          <cell r="E285">
            <v>9</v>
          </cell>
        </row>
        <row r="286">
          <cell r="A286">
            <v>13861</v>
          </cell>
          <cell r="B286" t="str">
            <v>Neusiedler AG.</v>
          </cell>
          <cell r="C286">
            <v>12154</v>
          </cell>
          <cell r="D286">
            <v>12</v>
          </cell>
          <cell r="E286">
            <v>11.699999809265137</v>
          </cell>
        </row>
        <row r="287">
          <cell r="A287">
            <v>13607</v>
          </cell>
          <cell r="B287" t="str">
            <v>Landgenossenschaft Ennstal Milch KG.</v>
          </cell>
          <cell r="C287">
            <v>12147</v>
          </cell>
          <cell r="D287">
            <v>4</v>
          </cell>
          <cell r="E287">
            <v>4</v>
          </cell>
        </row>
        <row r="288">
          <cell r="A288">
            <v>13637</v>
          </cell>
          <cell r="B288" t="str">
            <v>LEM Norma GMBH.</v>
          </cell>
          <cell r="C288">
            <v>12063</v>
          </cell>
          <cell r="D288">
            <v>16</v>
          </cell>
          <cell r="E288">
            <v>12.5</v>
          </cell>
        </row>
        <row r="289">
          <cell r="A289">
            <v>14654</v>
          </cell>
          <cell r="B289" t="str">
            <v>Vogel u.Noot Wärmetechnik AG.</v>
          </cell>
          <cell r="C289">
            <v>12050</v>
          </cell>
          <cell r="D289">
            <v>13</v>
          </cell>
          <cell r="E289">
            <v>12.5</v>
          </cell>
        </row>
        <row r="290">
          <cell r="A290">
            <v>14656</v>
          </cell>
          <cell r="B290" t="str">
            <v>Vogelbusch Ges.m.b.H.</v>
          </cell>
          <cell r="C290">
            <v>11900</v>
          </cell>
          <cell r="D290">
            <v>10</v>
          </cell>
          <cell r="E290">
            <v>7</v>
          </cell>
        </row>
        <row r="291">
          <cell r="A291">
            <v>12543</v>
          </cell>
          <cell r="B291" t="str">
            <v>Battenfeld Kunststoffmasch.Ges.m.b.H.</v>
          </cell>
          <cell r="C291">
            <v>11880</v>
          </cell>
          <cell r="D291">
            <v>14</v>
          </cell>
          <cell r="E291">
            <v>14</v>
          </cell>
        </row>
        <row r="292">
          <cell r="A292">
            <v>12630</v>
          </cell>
          <cell r="B292" t="str">
            <v>Böhler Schmiedetechnik Ges.m.b.H.u.Co.KG</v>
          </cell>
          <cell r="C292">
            <v>11860</v>
          </cell>
          <cell r="D292">
            <v>2</v>
          </cell>
          <cell r="E292">
            <v>2</v>
          </cell>
        </row>
        <row r="293">
          <cell r="A293">
            <v>13321</v>
          </cell>
          <cell r="B293" t="str">
            <v>Hueck Folien Ges.m.b.H.</v>
          </cell>
          <cell r="C293">
            <v>11821</v>
          </cell>
          <cell r="D293">
            <v>10</v>
          </cell>
          <cell r="E293">
            <v>10</v>
          </cell>
        </row>
        <row r="294">
          <cell r="A294">
            <v>12343</v>
          </cell>
          <cell r="B294" t="str">
            <v>A.B.Mikro-Elektronik Ges.m.b.H.</v>
          </cell>
          <cell r="C294">
            <v>11800</v>
          </cell>
          <cell r="D294">
            <v>18</v>
          </cell>
          <cell r="E294">
            <v>9</v>
          </cell>
        </row>
        <row r="295">
          <cell r="A295">
            <v>16691</v>
          </cell>
          <cell r="B295" t="str">
            <v>KESO GmbH</v>
          </cell>
          <cell r="C295">
            <v>11700</v>
          </cell>
          <cell r="D295">
            <v>10</v>
          </cell>
          <cell r="E295">
            <v>9.5</v>
          </cell>
        </row>
        <row r="296">
          <cell r="A296">
            <v>14780</v>
          </cell>
          <cell r="B296" t="str">
            <v>Zelisko Dr.Techn.Josef Ges.m.b.H.</v>
          </cell>
          <cell r="C296">
            <v>11670</v>
          </cell>
          <cell r="D296">
            <v>11</v>
          </cell>
          <cell r="E296">
            <v>11</v>
          </cell>
        </row>
        <row r="297">
          <cell r="A297">
            <v>13608</v>
          </cell>
          <cell r="B297" t="str">
            <v>Landis u.GYR Leit.-u.Fernwirktech.GmbH.</v>
          </cell>
          <cell r="C297">
            <v>11650</v>
          </cell>
          <cell r="D297">
            <v>16</v>
          </cell>
          <cell r="E297">
            <v>15.5</v>
          </cell>
        </row>
        <row r="298">
          <cell r="A298">
            <v>13559</v>
          </cell>
          <cell r="B298" t="str">
            <v>Krause Ernst u.Co</v>
          </cell>
          <cell r="C298">
            <v>11520</v>
          </cell>
          <cell r="D298">
            <v>22</v>
          </cell>
          <cell r="E298">
            <v>4.8000001907348633</v>
          </cell>
        </row>
        <row r="299">
          <cell r="A299">
            <v>13969</v>
          </cell>
          <cell r="B299" t="str">
            <v>Papierfabrik Wattens Ges.m.b.H.</v>
          </cell>
          <cell r="C299">
            <v>11424</v>
          </cell>
          <cell r="D299">
            <v>6</v>
          </cell>
          <cell r="E299">
            <v>6</v>
          </cell>
        </row>
        <row r="300">
          <cell r="A300">
            <v>16684</v>
          </cell>
          <cell r="B300" t="str">
            <v>INTERCELL Biomedizinische Forschungs- und Entwicklungs GmbH</v>
          </cell>
          <cell r="C300">
            <v>11417</v>
          </cell>
          <cell r="D300">
            <v>14</v>
          </cell>
          <cell r="E300">
            <v>3.5</v>
          </cell>
        </row>
        <row r="301">
          <cell r="A301">
            <v>14251</v>
          </cell>
          <cell r="B301" t="str">
            <v>Schlüsselbauer Maschinenbau Ges.m.b.H.</v>
          </cell>
          <cell r="C301">
            <v>11371</v>
          </cell>
          <cell r="D301">
            <v>13</v>
          </cell>
          <cell r="E301">
            <v>12.300000190734863</v>
          </cell>
        </row>
        <row r="302">
          <cell r="A302">
            <v>14744</v>
          </cell>
          <cell r="B302" t="str">
            <v>Wittmann Kunststoffgeräte Ges.m.b.H.</v>
          </cell>
          <cell r="C302">
            <v>11326</v>
          </cell>
          <cell r="D302">
            <v>21</v>
          </cell>
          <cell r="E302">
            <v>10.699999809265137</v>
          </cell>
        </row>
        <row r="303">
          <cell r="A303">
            <v>12504</v>
          </cell>
          <cell r="B303" t="str">
            <v>Austria Alu-Guss Ges.m.b.H.</v>
          </cell>
          <cell r="C303">
            <v>11230</v>
          </cell>
          <cell r="D303">
            <v>4</v>
          </cell>
          <cell r="E303">
            <v>4</v>
          </cell>
        </row>
        <row r="304">
          <cell r="A304">
            <v>13280</v>
          </cell>
          <cell r="B304" t="str">
            <v>Hirtenberger Präzisionstechnik GmbH.</v>
          </cell>
          <cell r="C304">
            <v>11175</v>
          </cell>
          <cell r="D304">
            <v>11</v>
          </cell>
          <cell r="E304">
            <v>11</v>
          </cell>
        </row>
        <row r="305">
          <cell r="A305">
            <v>12854</v>
          </cell>
          <cell r="B305" t="str">
            <v>ECS Electr.u.Comm.Systems Ges.m.b.H.</v>
          </cell>
          <cell r="C305">
            <v>11096</v>
          </cell>
          <cell r="D305">
            <v>14</v>
          </cell>
          <cell r="E305">
            <v>13</v>
          </cell>
        </row>
        <row r="306">
          <cell r="A306">
            <v>14443</v>
          </cell>
          <cell r="B306" t="str">
            <v>Suchard-Schokolade Ges.m.b.H.</v>
          </cell>
          <cell r="C306">
            <v>11000</v>
          </cell>
          <cell r="D306">
            <v>5</v>
          </cell>
          <cell r="E306">
            <v>5</v>
          </cell>
        </row>
        <row r="307">
          <cell r="A307">
            <v>12860</v>
          </cell>
          <cell r="B307" t="str">
            <v>Elektronische Datenverarbeitungsges.m.b.H.</v>
          </cell>
          <cell r="C307">
            <v>10898</v>
          </cell>
          <cell r="D307">
            <v>22</v>
          </cell>
          <cell r="E307">
            <v>10.300000190734863</v>
          </cell>
        </row>
        <row r="308">
          <cell r="A308">
            <v>15477</v>
          </cell>
          <cell r="B308" t="str">
            <v>Payer Elektroprodukte Ges.m.b.H.</v>
          </cell>
          <cell r="C308">
            <v>10891</v>
          </cell>
          <cell r="D308">
            <v>10</v>
          </cell>
          <cell r="E308">
            <v>10</v>
          </cell>
        </row>
        <row r="309">
          <cell r="A309">
            <v>13795</v>
          </cell>
          <cell r="B309" t="str">
            <v>Minitek Ges.m.b.H.</v>
          </cell>
          <cell r="C309">
            <v>10710</v>
          </cell>
          <cell r="D309">
            <v>14</v>
          </cell>
          <cell r="E309">
            <v>7</v>
          </cell>
        </row>
        <row r="310">
          <cell r="A310">
            <v>12788</v>
          </cell>
          <cell r="B310" t="str">
            <v>W&amp;H Dentalwerk Bürmoos GmbH</v>
          </cell>
          <cell r="C310">
            <v>10700</v>
          </cell>
          <cell r="D310">
            <v>19</v>
          </cell>
          <cell r="E310">
            <v>9.8000001907348633</v>
          </cell>
        </row>
        <row r="311">
          <cell r="A311">
            <v>13677</v>
          </cell>
          <cell r="B311" t="str">
            <v>Lohberger Heiz u.Kochger.Ges.m.b.H.</v>
          </cell>
          <cell r="C311">
            <v>10554</v>
          </cell>
          <cell r="D311">
            <v>13</v>
          </cell>
          <cell r="E311">
            <v>12.300000190734863</v>
          </cell>
        </row>
        <row r="312">
          <cell r="A312">
            <v>14652</v>
          </cell>
          <cell r="B312" t="str">
            <v>Vogel u.Noot Landmasch.Fabr.AG.</v>
          </cell>
          <cell r="C312">
            <v>10459</v>
          </cell>
          <cell r="D312">
            <v>16</v>
          </cell>
          <cell r="E312">
            <v>16</v>
          </cell>
        </row>
        <row r="313">
          <cell r="A313">
            <v>14236</v>
          </cell>
          <cell r="B313" t="str">
            <v>Scheuch Alois Ges.m.b.H.</v>
          </cell>
          <cell r="C313">
            <v>10450</v>
          </cell>
          <cell r="D313">
            <v>9</v>
          </cell>
          <cell r="E313">
            <v>9</v>
          </cell>
        </row>
        <row r="314">
          <cell r="A314">
            <v>14550</v>
          </cell>
          <cell r="B314" t="str">
            <v>Treibacher Auermet ProduktionsGmbH.</v>
          </cell>
          <cell r="C314">
            <v>10430</v>
          </cell>
          <cell r="D314">
            <v>9</v>
          </cell>
          <cell r="E314">
            <v>9</v>
          </cell>
        </row>
        <row r="315">
          <cell r="A315">
            <v>14074</v>
          </cell>
          <cell r="B315" t="str">
            <v>Pro-Med Technol.Cons.Medizin-Techn. GmbH.</v>
          </cell>
          <cell r="C315">
            <v>10406</v>
          </cell>
          <cell r="D315">
            <v>6</v>
          </cell>
          <cell r="E315">
            <v>5</v>
          </cell>
        </row>
        <row r="316">
          <cell r="A316">
            <v>13615</v>
          </cell>
          <cell r="B316" t="str">
            <v>Lannacher Heilmittel Ges.m.b.H.</v>
          </cell>
          <cell r="C316">
            <v>10373</v>
          </cell>
          <cell r="D316">
            <v>14</v>
          </cell>
          <cell r="E316">
            <v>5.9000000953674316</v>
          </cell>
        </row>
        <row r="317">
          <cell r="A317">
            <v>12507</v>
          </cell>
          <cell r="B317" t="str">
            <v>Austria Email AG.</v>
          </cell>
          <cell r="C317">
            <v>10318</v>
          </cell>
          <cell r="D317">
            <v>12</v>
          </cell>
          <cell r="E317">
            <v>11.5</v>
          </cell>
        </row>
        <row r="318">
          <cell r="A318">
            <v>14552</v>
          </cell>
          <cell r="B318" t="str">
            <v>Treibacher Schleifmittel AG.</v>
          </cell>
          <cell r="C318">
            <v>10305</v>
          </cell>
          <cell r="D318">
            <v>11</v>
          </cell>
          <cell r="E318">
            <v>11</v>
          </cell>
        </row>
        <row r="319">
          <cell r="A319">
            <v>14241</v>
          </cell>
          <cell r="B319" t="str">
            <v>Schiedel Kaminwerke Ges.m.b.H.</v>
          </cell>
          <cell r="C319">
            <v>10300</v>
          </cell>
          <cell r="D319">
            <v>5</v>
          </cell>
          <cell r="E319">
            <v>5</v>
          </cell>
        </row>
        <row r="320">
          <cell r="A320">
            <v>14760</v>
          </cell>
          <cell r="B320" t="str">
            <v>Wst Winterthur Schleiftechnik Ges.m.b.H.</v>
          </cell>
          <cell r="C320">
            <v>10285</v>
          </cell>
          <cell r="D320">
            <v>22</v>
          </cell>
          <cell r="E320">
            <v>6.5</v>
          </cell>
        </row>
        <row r="321">
          <cell r="A321">
            <v>13820</v>
          </cell>
          <cell r="B321" t="str">
            <v>Mühlböck Holztrocknungsanlagen Ges.m.b.H</v>
          </cell>
          <cell r="C321">
            <v>10268</v>
          </cell>
          <cell r="D321">
            <v>12</v>
          </cell>
          <cell r="E321">
            <v>12</v>
          </cell>
        </row>
        <row r="322">
          <cell r="A322">
            <v>13860</v>
          </cell>
          <cell r="B322" t="str">
            <v>Neuroth Ing.Thomas</v>
          </cell>
          <cell r="C322">
            <v>10267</v>
          </cell>
          <cell r="D322">
            <v>4</v>
          </cell>
          <cell r="E322">
            <v>4.8000001907348633</v>
          </cell>
        </row>
        <row r="323">
          <cell r="A323">
            <v>12643</v>
          </cell>
          <cell r="B323" t="str">
            <v>Borckenstein G.u.Sohn AG.</v>
          </cell>
          <cell r="C323">
            <v>10113</v>
          </cell>
          <cell r="D323">
            <v>17</v>
          </cell>
          <cell r="E323">
            <v>4</v>
          </cell>
        </row>
        <row r="324">
          <cell r="A324">
            <v>12762</v>
          </cell>
          <cell r="B324" t="str">
            <v>Dana-Türenindustrie Ges.m.b.H.</v>
          </cell>
          <cell r="C324">
            <v>10100</v>
          </cell>
          <cell r="D324">
            <v>5</v>
          </cell>
          <cell r="E324">
            <v>5</v>
          </cell>
        </row>
        <row r="325">
          <cell r="A325">
            <v>14054</v>
          </cell>
          <cell r="B325" t="str">
            <v>Frauenthal Porzellanfabrik Ges.m.b.H.</v>
          </cell>
          <cell r="C325">
            <v>10030</v>
          </cell>
          <cell r="D325">
            <v>10</v>
          </cell>
          <cell r="E325">
            <v>8.3000001907348633</v>
          </cell>
        </row>
        <row r="326">
          <cell r="A326">
            <v>14410</v>
          </cell>
          <cell r="B326" t="str">
            <v>Steir.Wasserkraft u.Elektr.AG.</v>
          </cell>
          <cell r="C326">
            <v>10030</v>
          </cell>
          <cell r="D326">
            <v>3</v>
          </cell>
          <cell r="E326">
            <v>2</v>
          </cell>
        </row>
        <row r="327">
          <cell r="A327">
            <v>14704</v>
          </cell>
          <cell r="B327" t="str">
            <v>Werkzeugmaschinenfabrik Linz Ges.m.b.H.</v>
          </cell>
          <cell r="C327">
            <v>10006</v>
          </cell>
          <cell r="D327">
            <v>8</v>
          </cell>
          <cell r="E327">
            <v>8</v>
          </cell>
        </row>
        <row r="328">
          <cell r="A328">
            <v>14161</v>
          </cell>
          <cell r="B328" t="str">
            <v>Röhrig High Tech Plastics AG.</v>
          </cell>
          <cell r="C328">
            <v>10000</v>
          </cell>
          <cell r="D328">
            <v>15</v>
          </cell>
          <cell r="E328">
            <v>10</v>
          </cell>
        </row>
        <row r="329">
          <cell r="A329">
            <v>13224</v>
          </cell>
          <cell r="B329" t="str">
            <v>Hawle E.u.Co.KG.</v>
          </cell>
          <cell r="C329">
            <v>9900</v>
          </cell>
          <cell r="D329">
            <v>12</v>
          </cell>
          <cell r="E329">
            <v>12</v>
          </cell>
        </row>
        <row r="330">
          <cell r="A330">
            <v>12767</v>
          </cell>
          <cell r="B330" t="str">
            <v>Darbo Adolf AG.</v>
          </cell>
          <cell r="C330">
            <v>9900</v>
          </cell>
          <cell r="D330">
            <v>12</v>
          </cell>
          <cell r="E330">
            <v>12</v>
          </cell>
        </row>
        <row r="331">
          <cell r="A331">
            <v>12941</v>
          </cell>
          <cell r="B331" t="str">
            <v>Eudora GMBH.</v>
          </cell>
          <cell r="C331">
            <v>9897</v>
          </cell>
          <cell r="D331">
            <v>13</v>
          </cell>
          <cell r="E331">
            <v>13</v>
          </cell>
        </row>
        <row r="332">
          <cell r="A332">
            <v>12439</v>
          </cell>
          <cell r="B332" t="str">
            <v>Amst-Systemtechnik Ges.m.b.H.</v>
          </cell>
          <cell r="C332">
            <v>9800</v>
          </cell>
          <cell r="D332">
            <v>7</v>
          </cell>
          <cell r="E332">
            <v>7</v>
          </cell>
        </row>
        <row r="333">
          <cell r="A333">
            <v>12625</v>
          </cell>
          <cell r="B333" t="str">
            <v>Böhler Blech Ges.m.b.H.</v>
          </cell>
          <cell r="C333">
            <v>9755</v>
          </cell>
          <cell r="D333">
            <v>3</v>
          </cell>
          <cell r="E333">
            <v>3</v>
          </cell>
        </row>
        <row r="334">
          <cell r="A334">
            <v>12452</v>
          </cell>
          <cell r="B334" t="str">
            <v>Anthos Labtec Instruments Ges.m.b.H.</v>
          </cell>
          <cell r="C334">
            <v>9693</v>
          </cell>
          <cell r="D334">
            <v>11</v>
          </cell>
          <cell r="E334">
            <v>11</v>
          </cell>
        </row>
        <row r="335">
          <cell r="A335">
            <v>14724</v>
          </cell>
          <cell r="B335" t="str">
            <v>Wietersdorfer &amp; Peggauer Zementwerke Ges.m.b.H.</v>
          </cell>
          <cell r="C335">
            <v>9600</v>
          </cell>
          <cell r="D335">
            <v>8</v>
          </cell>
          <cell r="E335">
            <v>7.5</v>
          </cell>
        </row>
        <row r="336">
          <cell r="A336">
            <v>13910</v>
          </cell>
          <cell r="B336" t="str">
            <v>Olymp-Werk Telfs Ges.m.b.H.</v>
          </cell>
          <cell r="C336">
            <v>9500</v>
          </cell>
          <cell r="D336">
            <v>6</v>
          </cell>
          <cell r="E336">
            <v>6</v>
          </cell>
        </row>
        <row r="337">
          <cell r="A337">
            <v>12920</v>
          </cell>
          <cell r="B337" t="str">
            <v>Environmental Software and Services GmbH</v>
          </cell>
          <cell r="C337">
            <v>9409</v>
          </cell>
          <cell r="D337">
            <v>8</v>
          </cell>
          <cell r="E337">
            <v>8</v>
          </cell>
        </row>
        <row r="338">
          <cell r="A338">
            <v>12822</v>
          </cell>
          <cell r="B338" t="str">
            <v>Doubrava Ges.m.b.H.u.Co.KG.</v>
          </cell>
          <cell r="C338">
            <v>9400</v>
          </cell>
          <cell r="D338">
            <v>6</v>
          </cell>
          <cell r="E338">
            <v>6</v>
          </cell>
        </row>
        <row r="339">
          <cell r="A339">
            <v>13839</v>
          </cell>
          <cell r="B339" t="str">
            <v>Naintsch Mineralwerke Ges.m.b.H.</v>
          </cell>
          <cell r="C339">
            <v>9367</v>
          </cell>
          <cell r="D339">
            <v>12</v>
          </cell>
          <cell r="E339">
            <v>8</v>
          </cell>
        </row>
        <row r="340">
          <cell r="A340">
            <v>12693</v>
          </cell>
          <cell r="B340" t="str">
            <v>Bussetti u.Co.Ges.m.b.H.</v>
          </cell>
          <cell r="C340">
            <v>9200</v>
          </cell>
          <cell r="D340">
            <v>22</v>
          </cell>
          <cell r="E340">
            <v>14.199999809265137</v>
          </cell>
        </row>
        <row r="341">
          <cell r="A341">
            <v>12727</v>
          </cell>
          <cell r="B341" t="str">
            <v>Cis Clinical Invest.Support GmbH.u.Co.KG</v>
          </cell>
          <cell r="C341">
            <v>9197</v>
          </cell>
          <cell r="D341">
            <v>7</v>
          </cell>
          <cell r="E341">
            <v>6.5</v>
          </cell>
        </row>
        <row r="342">
          <cell r="A342">
            <v>12838</v>
          </cell>
          <cell r="B342" t="str">
            <v>E.u.E.Elektronik Ges.m.b.H.</v>
          </cell>
          <cell r="C342">
            <v>9020</v>
          </cell>
          <cell r="D342">
            <v>10</v>
          </cell>
          <cell r="E342">
            <v>10</v>
          </cell>
        </row>
        <row r="343">
          <cell r="A343">
            <v>14146</v>
          </cell>
          <cell r="B343" t="str">
            <v>Rika Metallwarenges.m.b.H.u.Co.KG.</v>
          </cell>
          <cell r="C343">
            <v>9000</v>
          </cell>
          <cell r="D343">
            <v>9</v>
          </cell>
          <cell r="E343">
            <v>7.0999999046325684</v>
          </cell>
        </row>
        <row r="344">
          <cell r="A344">
            <v>12636</v>
          </cell>
          <cell r="B344" t="str">
            <v>Böhlerit Ges.m.b.H.u.Co.KG.</v>
          </cell>
          <cell r="C344">
            <v>9000</v>
          </cell>
          <cell r="D344">
            <v>8</v>
          </cell>
          <cell r="E344">
            <v>8</v>
          </cell>
        </row>
        <row r="345">
          <cell r="A345">
            <v>13102</v>
          </cell>
          <cell r="B345" t="str">
            <v>Gerätewerk Matrei Reg.Gen.m.b.H.</v>
          </cell>
          <cell r="C345">
            <v>8992</v>
          </cell>
          <cell r="D345">
            <v>17</v>
          </cell>
          <cell r="E345">
            <v>17</v>
          </cell>
        </row>
        <row r="346">
          <cell r="A346">
            <v>14793</v>
          </cell>
          <cell r="B346" t="str">
            <v>Ziegelwerk Pichler Wels KG.</v>
          </cell>
          <cell r="C346">
            <v>8927</v>
          </cell>
          <cell r="D346">
            <v>9</v>
          </cell>
          <cell r="E346">
            <v>4.5</v>
          </cell>
        </row>
        <row r="347">
          <cell r="A347">
            <v>12511</v>
          </cell>
          <cell r="B347" t="str">
            <v>Modine Austria GmbH</v>
          </cell>
          <cell r="C347">
            <v>8866</v>
          </cell>
          <cell r="D347">
            <v>13</v>
          </cell>
          <cell r="E347">
            <v>13</v>
          </cell>
        </row>
        <row r="348">
          <cell r="A348">
            <v>14175</v>
          </cell>
          <cell r="B348" t="str">
            <v>Rübig Ges.m.b.H.u.Co.KG.</v>
          </cell>
          <cell r="C348">
            <v>8842</v>
          </cell>
          <cell r="D348">
            <v>5</v>
          </cell>
          <cell r="E348">
            <v>5</v>
          </cell>
        </row>
        <row r="349">
          <cell r="A349">
            <v>15162</v>
          </cell>
          <cell r="B349" t="str">
            <v>Gasser Erich Ges.m.b.H.</v>
          </cell>
          <cell r="C349">
            <v>8799</v>
          </cell>
          <cell r="D349">
            <v>9</v>
          </cell>
          <cell r="E349">
            <v>9</v>
          </cell>
        </row>
        <row r="350">
          <cell r="A350">
            <v>13422</v>
          </cell>
          <cell r="B350" t="str">
            <v>Pengg Joh.AG.</v>
          </cell>
          <cell r="C350">
            <v>8750</v>
          </cell>
          <cell r="D350">
            <v>10</v>
          </cell>
          <cell r="E350">
            <v>7</v>
          </cell>
        </row>
        <row r="351">
          <cell r="A351">
            <v>13755</v>
          </cell>
          <cell r="B351" t="str">
            <v>Mepla Werke-Lautenschläger GmbH.u.Co.KG.</v>
          </cell>
          <cell r="C351">
            <v>8720</v>
          </cell>
          <cell r="D351">
            <v>7</v>
          </cell>
          <cell r="E351">
            <v>6</v>
          </cell>
        </row>
        <row r="352">
          <cell r="A352">
            <v>12945</v>
          </cell>
          <cell r="B352" t="str">
            <v>Euromotive Ges.m.b.H.</v>
          </cell>
          <cell r="C352">
            <v>8700</v>
          </cell>
          <cell r="D352">
            <v>7</v>
          </cell>
          <cell r="E352">
            <v>7</v>
          </cell>
        </row>
        <row r="353">
          <cell r="A353">
            <v>14006</v>
          </cell>
          <cell r="B353" t="str">
            <v>AIK Electronics Austria GmbH</v>
          </cell>
          <cell r="C353">
            <v>8571</v>
          </cell>
          <cell r="D353">
            <v>14</v>
          </cell>
          <cell r="E353">
            <v>4.4000000953674316</v>
          </cell>
        </row>
        <row r="354">
          <cell r="A354">
            <v>13349</v>
          </cell>
          <cell r="B354" t="str">
            <v>Illbruck Ges.m.b.H.</v>
          </cell>
          <cell r="C354">
            <v>8564</v>
          </cell>
          <cell r="D354">
            <v>7</v>
          </cell>
          <cell r="E354">
            <v>4</v>
          </cell>
        </row>
        <row r="355">
          <cell r="A355">
            <v>13414</v>
          </cell>
          <cell r="B355" t="str">
            <v>Isosport Verbundbauteile Ges.m.b.H.</v>
          </cell>
          <cell r="C355">
            <v>8551</v>
          </cell>
          <cell r="D355">
            <v>11</v>
          </cell>
          <cell r="E355">
            <v>11</v>
          </cell>
        </row>
        <row r="356">
          <cell r="A356">
            <v>12348</v>
          </cell>
          <cell r="B356" t="str">
            <v>ABB Antriebssysteme GmbH.</v>
          </cell>
          <cell r="C356">
            <v>8524</v>
          </cell>
          <cell r="D356">
            <v>5</v>
          </cell>
          <cell r="E356">
            <v>1.2999999523162842</v>
          </cell>
        </row>
        <row r="357">
          <cell r="A357">
            <v>14280</v>
          </cell>
          <cell r="B357" t="str">
            <v>Schuhfried Dr.Gernot Ges.m.b.H.</v>
          </cell>
          <cell r="C357">
            <v>8500</v>
          </cell>
          <cell r="D357">
            <v>6</v>
          </cell>
          <cell r="E357">
            <v>6</v>
          </cell>
        </row>
        <row r="358">
          <cell r="A358">
            <v>13742</v>
          </cell>
          <cell r="B358" t="str">
            <v>MEC Electronics Entwicklung u.Produktion mikroelektronischer Geräte GmbH</v>
          </cell>
          <cell r="C358">
            <v>8365</v>
          </cell>
          <cell r="D358">
            <v>9</v>
          </cell>
          <cell r="E358">
            <v>7.6999998092651367</v>
          </cell>
        </row>
        <row r="359">
          <cell r="A359">
            <v>12403</v>
          </cell>
          <cell r="B359" t="str">
            <v>Al-Ko Systemtechnik Ges.m.b.H.</v>
          </cell>
          <cell r="C359">
            <v>8312</v>
          </cell>
          <cell r="D359">
            <v>10</v>
          </cell>
          <cell r="E359">
            <v>3</v>
          </cell>
        </row>
        <row r="360">
          <cell r="A360">
            <v>12715</v>
          </cell>
          <cell r="B360" t="str">
            <v>Chemetall Ges.m.b.H.</v>
          </cell>
          <cell r="C360">
            <v>8311</v>
          </cell>
          <cell r="D360">
            <v>6</v>
          </cell>
          <cell r="E360">
            <v>6</v>
          </cell>
        </row>
        <row r="361">
          <cell r="A361">
            <v>14014</v>
          </cell>
          <cell r="B361" t="str">
            <v>BORAG Grabenloser Leitungsbau Ges.m.b.H.</v>
          </cell>
          <cell r="C361">
            <v>8300</v>
          </cell>
          <cell r="D361">
            <v>8</v>
          </cell>
          <cell r="E361">
            <v>8</v>
          </cell>
        </row>
        <row r="362">
          <cell r="A362">
            <v>13281</v>
          </cell>
          <cell r="B362" t="str">
            <v>Hitzinger Dipl.Ing.Ges.m.b.H.</v>
          </cell>
          <cell r="C362">
            <v>8300</v>
          </cell>
          <cell r="D362">
            <v>7</v>
          </cell>
          <cell r="E362">
            <v>7</v>
          </cell>
        </row>
        <row r="363">
          <cell r="A363">
            <v>13669</v>
          </cell>
          <cell r="B363" t="str">
            <v>Lms-Umweltsysteme Ges.m.b.H.</v>
          </cell>
          <cell r="C363">
            <v>8244</v>
          </cell>
          <cell r="D363">
            <v>14</v>
          </cell>
          <cell r="E363">
            <v>10.300000190734863</v>
          </cell>
        </row>
        <row r="364">
          <cell r="A364">
            <v>15566</v>
          </cell>
          <cell r="B364" t="str">
            <v>Salzburger AG.F.Energiewirtschaft</v>
          </cell>
          <cell r="C364">
            <v>8210</v>
          </cell>
          <cell r="D364">
            <v>7</v>
          </cell>
          <cell r="E364">
            <v>6.8000001907348633</v>
          </cell>
        </row>
        <row r="365">
          <cell r="A365">
            <v>13586</v>
          </cell>
          <cell r="B365" t="str">
            <v>Kunststoffw.-Kremsm.Ges.m.b.H.u.Co.KG.</v>
          </cell>
          <cell r="C365">
            <v>8200</v>
          </cell>
          <cell r="D365">
            <v>22</v>
          </cell>
          <cell r="E365">
            <v>10.800000190734863</v>
          </cell>
        </row>
        <row r="366">
          <cell r="A366">
            <v>13973</v>
          </cell>
          <cell r="B366" t="str">
            <v>Patria Papier u.Zellstoff AG.</v>
          </cell>
          <cell r="C366">
            <v>8200</v>
          </cell>
          <cell r="D366">
            <v>5</v>
          </cell>
          <cell r="E366">
            <v>3.5</v>
          </cell>
        </row>
        <row r="367">
          <cell r="A367">
            <v>13191</v>
          </cell>
          <cell r="B367" t="str">
            <v>Trench Austria GmbH.</v>
          </cell>
          <cell r="C367">
            <v>8182</v>
          </cell>
          <cell r="D367">
            <v>7</v>
          </cell>
          <cell r="E367">
            <v>6.1999998092651367</v>
          </cell>
        </row>
        <row r="368">
          <cell r="A368">
            <v>14061</v>
          </cell>
          <cell r="B368" t="str">
            <v>Powercell Ges.m.b.H.</v>
          </cell>
          <cell r="C368">
            <v>8112</v>
          </cell>
          <cell r="D368">
            <v>10</v>
          </cell>
          <cell r="E368">
            <v>6.6999998092651367</v>
          </cell>
        </row>
        <row r="369">
          <cell r="A369">
            <v>13556</v>
          </cell>
          <cell r="B369" t="str">
            <v>Kranzinger Bauges.m.b.H.</v>
          </cell>
          <cell r="C369">
            <v>8100</v>
          </cell>
          <cell r="D369">
            <v>1</v>
          </cell>
          <cell r="E369">
            <v>1</v>
          </cell>
        </row>
        <row r="370">
          <cell r="A370">
            <v>14649</v>
          </cell>
          <cell r="B370" t="str">
            <v>VOEST -Alpine Stahlr.Kindberg GmbH.u.Co.KG.</v>
          </cell>
          <cell r="C370">
            <v>8073</v>
          </cell>
          <cell r="D370">
            <v>11</v>
          </cell>
          <cell r="E370">
            <v>1.2999999523162842</v>
          </cell>
        </row>
        <row r="371">
          <cell r="A371">
            <v>14458</v>
          </cell>
          <cell r="B371" t="str">
            <v>Synthesa Chemie Ges.m.b.H.</v>
          </cell>
          <cell r="C371">
            <v>8072</v>
          </cell>
          <cell r="D371">
            <v>7</v>
          </cell>
          <cell r="E371">
            <v>7</v>
          </cell>
        </row>
        <row r="372">
          <cell r="A372">
            <v>14501</v>
          </cell>
          <cell r="B372" t="str">
            <v>Test-Fuchs Ing.Fritz Fuchs Ges.m.b.H.</v>
          </cell>
          <cell r="C372">
            <v>8060</v>
          </cell>
          <cell r="D372">
            <v>10</v>
          </cell>
          <cell r="E372">
            <v>10</v>
          </cell>
        </row>
        <row r="373">
          <cell r="A373">
            <v>14359</v>
          </cell>
          <cell r="B373" t="str">
            <v>Sommerhuber Keramik Ges.m.b.H.</v>
          </cell>
          <cell r="C373">
            <v>8053</v>
          </cell>
          <cell r="D373">
            <v>11</v>
          </cell>
          <cell r="E373">
            <v>9.5</v>
          </cell>
        </row>
        <row r="374">
          <cell r="A374">
            <v>16689</v>
          </cell>
          <cell r="B374" t="str">
            <v>Katzenberger H. Beton- und Fertigteilw. GmbH</v>
          </cell>
          <cell r="C374">
            <v>8019</v>
          </cell>
          <cell r="D374">
            <v>8</v>
          </cell>
          <cell r="E374">
            <v>2.5999999046325684</v>
          </cell>
        </row>
        <row r="375">
          <cell r="A375">
            <v>13182</v>
          </cell>
          <cell r="B375" t="str">
            <v>H.B.Fuller Austria Ges.m.b.H.</v>
          </cell>
          <cell r="C375">
            <v>8008</v>
          </cell>
          <cell r="D375">
            <v>11</v>
          </cell>
          <cell r="E375">
            <v>8</v>
          </cell>
        </row>
        <row r="376">
          <cell r="A376">
            <v>16035</v>
          </cell>
          <cell r="B376" t="str">
            <v>Merck Ges.m.b.H.</v>
          </cell>
          <cell r="C376">
            <v>7980</v>
          </cell>
          <cell r="D376">
            <v>6</v>
          </cell>
          <cell r="E376">
            <v>6</v>
          </cell>
        </row>
        <row r="377">
          <cell r="A377">
            <v>14650</v>
          </cell>
          <cell r="B377" t="str">
            <v>Vogel u.Noot Holding AG.</v>
          </cell>
          <cell r="C377">
            <v>7957</v>
          </cell>
          <cell r="D377">
            <v>8</v>
          </cell>
          <cell r="E377">
            <v>8</v>
          </cell>
        </row>
        <row r="378">
          <cell r="A378">
            <v>15279</v>
          </cell>
          <cell r="B378" t="str">
            <v>Christ Ludwig u.Co.Ges.m.b.H.</v>
          </cell>
          <cell r="C378">
            <v>7909</v>
          </cell>
          <cell r="D378">
            <v>14</v>
          </cell>
          <cell r="E378">
            <v>14</v>
          </cell>
        </row>
        <row r="379">
          <cell r="A379">
            <v>15226</v>
          </cell>
          <cell r="B379" t="str">
            <v>Norske Skog Bruck GmbH</v>
          </cell>
          <cell r="C379">
            <v>7905</v>
          </cell>
          <cell r="D379">
            <v>9</v>
          </cell>
          <cell r="E379">
            <v>8.5</v>
          </cell>
        </row>
        <row r="380">
          <cell r="A380">
            <v>13200</v>
          </cell>
          <cell r="B380" t="str">
            <v>Unterland Flexible Packaging AG</v>
          </cell>
          <cell r="C380">
            <v>7900</v>
          </cell>
          <cell r="D380">
            <v>9</v>
          </cell>
          <cell r="E380">
            <v>9</v>
          </cell>
        </row>
        <row r="381">
          <cell r="A381">
            <v>14173</v>
          </cell>
          <cell r="B381" t="str">
            <v>RSF-Elektronik Ges.m.b.H.</v>
          </cell>
          <cell r="C381">
            <v>7868</v>
          </cell>
          <cell r="D381">
            <v>11</v>
          </cell>
          <cell r="E381">
            <v>11</v>
          </cell>
        </row>
        <row r="382">
          <cell r="A382">
            <v>14232</v>
          </cell>
          <cell r="B382" t="str">
            <v>Schelling Anlagenbau GmbH.</v>
          </cell>
          <cell r="C382">
            <v>7864</v>
          </cell>
          <cell r="D382">
            <v>10</v>
          </cell>
          <cell r="E382">
            <v>10</v>
          </cell>
        </row>
        <row r="383">
          <cell r="A383">
            <v>14168</v>
          </cell>
          <cell r="B383" t="str">
            <v>Rosendahl Ges.m.b.H.</v>
          </cell>
          <cell r="C383">
            <v>7830</v>
          </cell>
          <cell r="D383">
            <v>3</v>
          </cell>
          <cell r="E383">
            <v>3</v>
          </cell>
        </row>
        <row r="384">
          <cell r="A384">
            <v>12575</v>
          </cell>
          <cell r="B384" t="str">
            <v>Berndorf Band GmbH</v>
          </cell>
          <cell r="C384">
            <v>7804</v>
          </cell>
          <cell r="D384">
            <v>2</v>
          </cell>
          <cell r="E384">
            <v>2</v>
          </cell>
        </row>
        <row r="385">
          <cell r="A385">
            <v>13483</v>
          </cell>
          <cell r="B385" t="str">
            <v>Loos Austria GmbH</v>
          </cell>
          <cell r="C385">
            <v>7788</v>
          </cell>
          <cell r="D385">
            <v>9</v>
          </cell>
          <cell r="E385">
            <v>7.5</v>
          </cell>
        </row>
        <row r="386">
          <cell r="A386">
            <v>16683</v>
          </cell>
          <cell r="B386" t="str">
            <v>INOVA Lisec Technologiezentrum GmbH</v>
          </cell>
          <cell r="C386">
            <v>7630</v>
          </cell>
          <cell r="D386">
            <v>19</v>
          </cell>
          <cell r="E386">
            <v>7.9000000953674316</v>
          </cell>
        </row>
        <row r="387">
          <cell r="A387">
            <v>12468</v>
          </cell>
          <cell r="B387" t="str">
            <v>ARP-Aufbereitung, Recycling u.Prüftechnik Ges.mbH.</v>
          </cell>
          <cell r="C387">
            <v>7600</v>
          </cell>
          <cell r="D387">
            <v>14</v>
          </cell>
          <cell r="E387">
            <v>7.8000001907348633</v>
          </cell>
        </row>
        <row r="388">
          <cell r="A388">
            <v>12677</v>
          </cell>
          <cell r="B388" t="str">
            <v>Bse Elektro-Technik Ges.m.b.H.</v>
          </cell>
          <cell r="C388">
            <v>7600</v>
          </cell>
          <cell r="D388">
            <v>6</v>
          </cell>
          <cell r="E388">
            <v>5</v>
          </cell>
        </row>
        <row r="389">
          <cell r="A389">
            <v>12976</v>
          </cell>
          <cell r="B389" t="str">
            <v>Feistritzwerke d.Stadt Gleisdorf Ges.mbH</v>
          </cell>
          <cell r="C389">
            <v>7491</v>
          </cell>
          <cell r="D389">
            <v>2</v>
          </cell>
          <cell r="E389">
            <v>1</v>
          </cell>
        </row>
        <row r="390">
          <cell r="A390">
            <v>14239</v>
          </cell>
          <cell r="B390" t="str">
            <v>Schiebel Elektronische Geräte GmbH.</v>
          </cell>
          <cell r="C390">
            <v>7472</v>
          </cell>
          <cell r="D390">
            <v>15</v>
          </cell>
          <cell r="E390">
            <v>11.100000381469727</v>
          </cell>
        </row>
        <row r="391">
          <cell r="A391">
            <v>14736</v>
          </cell>
          <cell r="B391" t="str">
            <v>Winterthur Technologie AG.</v>
          </cell>
          <cell r="C391">
            <v>7472</v>
          </cell>
          <cell r="D391">
            <v>19</v>
          </cell>
          <cell r="E391">
            <v>5.5</v>
          </cell>
        </row>
        <row r="392">
          <cell r="A392">
            <v>13302</v>
          </cell>
          <cell r="B392" t="str">
            <v>Hörbiger Origa Pneumatik Ges.m.b.H.</v>
          </cell>
          <cell r="C392">
            <v>7464</v>
          </cell>
          <cell r="D392">
            <v>7</v>
          </cell>
          <cell r="E392">
            <v>5.9000000953674316</v>
          </cell>
        </row>
        <row r="393">
          <cell r="A393">
            <v>13506</v>
          </cell>
          <cell r="B393" t="str">
            <v>Kneissl Dachstein Sportartikel Ges.mbH.</v>
          </cell>
          <cell r="C393">
            <v>7450</v>
          </cell>
          <cell r="D393">
            <v>7</v>
          </cell>
          <cell r="E393">
            <v>7</v>
          </cell>
        </row>
        <row r="394">
          <cell r="A394">
            <v>15323</v>
          </cell>
          <cell r="B394" t="str">
            <v>Vetropack Austria Ges.m.b.H.</v>
          </cell>
          <cell r="C394">
            <v>7433</v>
          </cell>
          <cell r="D394">
            <v>9</v>
          </cell>
          <cell r="E394">
            <v>6.3000001907348633</v>
          </cell>
        </row>
        <row r="395">
          <cell r="A395">
            <v>15294</v>
          </cell>
          <cell r="B395" t="str">
            <v>Pipelife Rohrsysteme GmbH.u.Co.KG.</v>
          </cell>
          <cell r="C395">
            <v>7402</v>
          </cell>
          <cell r="D395">
            <v>5</v>
          </cell>
          <cell r="E395">
            <v>5</v>
          </cell>
        </row>
        <row r="396">
          <cell r="A396">
            <v>14264</v>
          </cell>
          <cell r="B396" t="str">
            <v>Schneider M.Schaltgerätebau Ges.m.b.H.</v>
          </cell>
          <cell r="C396">
            <v>7383</v>
          </cell>
          <cell r="D396">
            <v>5</v>
          </cell>
          <cell r="E396">
            <v>4.3000001907348633</v>
          </cell>
        </row>
        <row r="397">
          <cell r="A397">
            <v>13212</v>
          </cell>
          <cell r="B397" t="str">
            <v>Hasag Möbel Ges.m.b.H.</v>
          </cell>
          <cell r="C397">
            <v>7367</v>
          </cell>
          <cell r="D397">
            <v>13</v>
          </cell>
          <cell r="E397">
            <v>12.100000381469727</v>
          </cell>
        </row>
        <row r="398">
          <cell r="A398">
            <v>13145</v>
          </cell>
          <cell r="B398" t="str">
            <v>Grabner Instruments Messtechnik GmbH.</v>
          </cell>
          <cell r="C398">
            <v>7259</v>
          </cell>
          <cell r="D398">
            <v>23</v>
          </cell>
          <cell r="E398">
            <v>11.600000381469727</v>
          </cell>
        </row>
        <row r="399">
          <cell r="A399">
            <v>12502</v>
          </cell>
          <cell r="B399" t="str">
            <v>Augendopler Alois Ges.m.b.H.</v>
          </cell>
          <cell r="C399">
            <v>7217</v>
          </cell>
          <cell r="D399">
            <v>13</v>
          </cell>
          <cell r="E399">
            <v>9</v>
          </cell>
        </row>
        <row r="400">
          <cell r="A400">
            <v>14670</v>
          </cell>
          <cell r="B400" t="str">
            <v>Vta Engineering u.Umwelttechnik GmbH.</v>
          </cell>
          <cell r="C400">
            <v>7217</v>
          </cell>
          <cell r="D400">
            <v>8</v>
          </cell>
          <cell r="E400">
            <v>2</v>
          </cell>
        </row>
        <row r="401">
          <cell r="A401">
            <v>13438</v>
          </cell>
          <cell r="B401" t="str">
            <v>Kaba Gege GmbH.</v>
          </cell>
          <cell r="C401">
            <v>7200</v>
          </cell>
          <cell r="D401">
            <v>7</v>
          </cell>
          <cell r="E401">
            <v>7</v>
          </cell>
        </row>
        <row r="402">
          <cell r="A402">
            <v>14503</v>
          </cell>
          <cell r="B402" t="str">
            <v>Teufelberger Ges.m.b.H.</v>
          </cell>
          <cell r="C402">
            <v>7188</v>
          </cell>
          <cell r="D402">
            <v>8</v>
          </cell>
          <cell r="E402">
            <v>5.5</v>
          </cell>
        </row>
        <row r="403">
          <cell r="A403">
            <v>13850</v>
          </cell>
          <cell r="B403" t="str">
            <v>Nettingsdorfer Papierfabrik AG.</v>
          </cell>
          <cell r="C403">
            <v>7030</v>
          </cell>
          <cell r="D403">
            <v>4</v>
          </cell>
          <cell r="E403">
            <v>0.5</v>
          </cell>
        </row>
        <row r="404">
          <cell r="A404">
            <v>13509</v>
          </cell>
          <cell r="B404" t="str">
            <v>Votz Sulzer</v>
          </cell>
          <cell r="C404">
            <v>7160</v>
          </cell>
          <cell r="D404">
            <v>9</v>
          </cell>
          <cell r="E404">
            <v>2.2999999999999998</v>
          </cell>
        </row>
        <row r="405">
          <cell r="A405">
            <v>12820</v>
          </cell>
          <cell r="B405" t="str">
            <v>Dorner Elektronik Ges.m.b.H.u.Co.KG.</v>
          </cell>
          <cell r="C405">
            <v>7000</v>
          </cell>
          <cell r="D405">
            <v>12</v>
          </cell>
          <cell r="E405">
            <v>8</v>
          </cell>
        </row>
        <row r="406">
          <cell r="A406">
            <v>13636</v>
          </cell>
          <cell r="B406" t="str">
            <v>Leitz Ges.m.b.H.u.Co.KG.</v>
          </cell>
          <cell r="C406">
            <v>6961</v>
          </cell>
          <cell r="D406">
            <v>9</v>
          </cell>
          <cell r="E406">
            <v>6.5</v>
          </cell>
        </row>
        <row r="407">
          <cell r="A407">
            <v>12955</v>
          </cell>
          <cell r="B407" t="str">
            <v>Eybl International AG.</v>
          </cell>
          <cell r="C407">
            <v>6954</v>
          </cell>
          <cell r="D407">
            <v>15</v>
          </cell>
          <cell r="E407">
            <v>15</v>
          </cell>
        </row>
        <row r="408">
          <cell r="A408">
            <v>14148</v>
          </cell>
          <cell r="B408" t="str">
            <v>Ris GmbH.</v>
          </cell>
          <cell r="C408">
            <v>6951</v>
          </cell>
          <cell r="D408">
            <v>7</v>
          </cell>
          <cell r="E408">
            <v>6.1999998092651367</v>
          </cell>
        </row>
        <row r="409">
          <cell r="A409">
            <v>14542</v>
          </cell>
          <cell r="B409" t="str">
            <v>Trafomodern Transformatoren Ges.m.b.H.</v>
          </cell>
          <cell r="C409">
            <v>6890</v>
          </cell>
          <cell r="D409">
            <v>6</v>
          </cell>
          <cell r="E409">
            <v>4</v>
          </cell>
        </row>
        <row r="410">
          <cell r="A410">
            <v>14498</v>
          </cell>
          <cell r="B410" t="str">
            <v>Vishay Semiconductor Austria Ges.m.b.H.</v>
          </cell>
          <cell r="C410">
            <v>6857</v>
          </cell>
          <cell r="D410">
            <v>6</v>
          </cell>
          <cell r="E410">
            <v>6</v>
          </cell>
        </row>
        <row r="411">
          <cell r="A411">
            <v>15855</v>
          </cell>
          <cell r="B411" t="str">
            <v>Wiedner Ges.m.b.H.</v>
          </cell>
          <cell r="C411">
            <v>6844</v>
          </cell>
          <cell r="D411">
            <v>2</v>
          </cell>
          <cell r="E411">
            <v>0.40000000596046448</v>
          </cell>
        </row>
        <row r="412">
          <cell r="A412">
            <v>12516</v>
          </cell>
          <cell r="B412" t="str">
            <v>Autcom-Software Ges.m.b.H.</v>
          </cell>
          <cell r="C412">
            <v>6843</v>
          </cell>
          <cell r="D412">
            <v>5</v>
          </cell>
          <cell r="E412">
            <v>5</v>
          </cell>
        </row>
        <row r="413">
          <cell r="A413">
            <v>12658</v>
          </cell>
          <cell r="B413" t="str">
            <v>Brau Union Österreich AG.</v>
          </cell>
          <cell r="C413">
            <v>6811</v>
          </cell>
          <cell r="D413">
            <v>3</v>
          </cell>
          <cell r="E413">
            <v>3</v>
          </cell>
        </row>
        <row r="414">
          <cell r="A414">
            <v>12604</v>
          </cell>
          <cell r="B414" t="str">
            <v>BISO Schrattenecker GmbH</v>
          </cell>
          <cell r="C414">
            <v>6810</v>
          </cell>
          <cell r="D414">
            <v>7</v>
          </cell>
          <cell r="E414">
            <v>7</v>
          </cell>
        </row>
        <row r="415">
          <cell r="A415">
            <v>13813</v>
          </cell>
          <cell r="B415" t="str">
            <v>Mosdorfer Ges.m.b.H.</v>
          </cell>
          <cell r="C415">
            <v>6750</v>
          </cell>
          <cell r="D415">
            <v>7</v>
          </cell>
          <cell r="E415">
            <v>7.5</v>
          </cell>
        </row>
        <row r="416">
          <cell r="A416">
            <v>13594</v>
          </cell>
          <cell r="B416" t="str">
            <v>Birkmayer Labor u.Med-Info Ges.m.b.H.</v>
          </cell>
          <cell r="C416">
            <v>6730</v>
          </cell>
          <cell r="D416">
            <v>8</v>
          </cell>
          <cell r="E416">
            <v>5</v>
          </cell>
        </row>
        <row r="417">
          <cell r="A417">
            <v>12752</v>
          </cell>
          <cell r="B417" t="str">
            <v>Csd Management Consulting Ges.m.b.H.</v>
          </cell>
          <cell r="C417">
            <v>6700</v>
          </cell>
          <cell r="D417">
            <v>5</v>
          </cell>
          <cell r="E417">
            <v>5</v>
          </cell>
        </row>
        <row r="418">
          <cell r="A418">
            <v>14560</v>
          </cell>
          <cell r="B418" t="str">
            <v>Trotec Produktions u.Vertriebs GmbH</v>
          </cell>
          <cell r="C418">
            <v>6671</v>
          </cell>
          <cell r="D418">
            <v>4</v>
          </cell>
          <cell r="E418">
            <v>2</v>
          </cell>
        </row>
        <row r="419">
          <cell r="A419">
            <v>13619</v>
          </cell>
          <cell r="B419" t="str">
            <v>Latschbacher Ges.m.b.H.</v>
          </cell>
          <cell r="C419">
            <v>6623</v>
          </cell>
          <cell r="D419">
            <v>10</v>
          </cell>
          <cell r="E419">
            <v>10</v>
          </cell>
        </row>
        <row r="420">
          <cell r="A420">
            <v>13788</v>
          </cell>
          <cell r="B420" t="str">
            <v>Miller Martin GmbH.</v>
          </cell>
          <cell r="C420">
            <v>6610</v>
          </cell>
          <cell r="D420">
            <v>8</v>
          </cell>
          <cell r="E420">
            <v>3.7999999523162842</v>
          </cell>
        </row>
        <row r="421">
          <cell r="A421">
            <v>13511</v>
          </cell>
          <cell r="B421" t="str">
            <v>KN-Software GmbH.</v>
          </cell>
          <cell r="C421">
            <v>6600</v>
          </cell>
          <cell r="D421">
            <v>9</v>
          </cell>
          <cell r="E421">
            <v>9</v>
          </cell>
        </row>
        <row r="422">
          <cell r="A422">
            <v>12849</v>
          </cell>
          <cell r="B422" t="str">
            <v>Economos Austria Ges.m.b.H.</v>
          </cell>
          <cell r="C422">
            <v>6592</v>
          </cell>
          <cell r="D422">
            <v>6</v>
          </cell>
          <cell r="E422">
            <v>5</v>
          </cell>
        </row>
        <row r="423">
          <cell r="A423">
            <v>12936</v>
          </cell>
          <cell r="B423" t="str">
            <v>Linzer Elektr.-,Fernw.u.Verkehrsb.AG.</v>
          </cell>
          <cell r="C423">
            <v>6540</v>
          </cell>
          <cell r="D423">
            <v>1</v>
          </cell>
          <cell r="E423">
            <v>0.80000001192092896</v>
          </cell>
        </row>
        <row r="424">
          <cell r="A424">
            <v>13090</v>
          </cell>
          <cell r="B424" t="str">
            <v>Geislinger Dr.Ing.u.Co.Ges.m.b.H.</v>
          </cell>
          <cell r="C424">
            <v>6531</v>
          </cell>
          <cell r="D424">
            <v>6</v>
          </cell>
          <cell r="E424">
            <v>5.5</v>
          </cell>
        </row>
        <row r="425">
          <cell r="A425">
            <v>14470</v>
          </cell>
          <cell r="B425" t="str">
            <v>Team 7 Natürlich Wohnen GmbH.</v>
          </cell>
          <cell r="C425">
            <v>6524</v>
          </cell>
          <cell r="D425">
            <v>7</v>
          </cell>
          <cell r="E425">
            <v>7</v>
          </cell>
        </row>
        <row r="426">
          <cell r="A426">
            <v>14485</v>
          </cell>
          <cell r="B426" t="str">
            <v>Technosert Electronic Nfg.GmbH &amp; Co.KG.</v>
          </cell>
          <cell r="C426">
            <v>6514</v>
          </cell>
          <cell r="D426">
            <v>5</v>
          </cell>
          <cell r="E426">
            <v>5</v>
          </cell>
        </row>
        <row r="427">
          <cell r="A427">
            <v>13257</v>
          </cell>
          <cell r="B427" t="str">
            <v>Heron Sonderm.u.Steuerungen Ges.m.b.H.</v>
          </cell>
          <cell r="C427">
            <v>6425</v>
          </cell>
          <cell r="D427">
            <v>3</v>
          </cell>
          <cell r="E427">
            <v>2.5</v>
          </cell>
        </row>
        <row r="428">
          <cell r="A428">
            <v>12597</v>
          </cell>
          <cell r="B428" t="str">
            <v>Ökopharm GmbH.u.Co.KG.</v>
          </cell>
          <cell r="C428">
            <v>6390</v>
          </cell>
          <cell r="D428">
            <v>14</v>
          </cell>
          <cell r="E428">
            <v>7</v>
          </cell>
        </row>
        <row r="429">
          <cell r="A429">
            <v>13284</v>
          </cell>
          <cell r="B429" t="str">
            <v>Hobas Engineering Ges.m.b.H.</v>
          </cell>
          <cell r="C429">
            <v>6363</v>
          </cell>
          <cell r="D429">
            <v>6</v>
          </cell>
          <cell r="E429">
            <v>6</v>
          </cell>
        </row>
        <row r="430">
          <cell r="A430">
            <v>12533</v>
          </cell>
          <cell r="B430" t="str">
            <v>Banner GMBH.</v>
          </cell>
          <cell r="C430">
            <v>6352</v>
          </cell>
          <cell r="D430">
            <v>11</v>
          </cell>
          <cell r="E430">
            <v>3.7999999523162842</v>
          </cell>
        </row>
        <row r="431">
          <cell r="A431">
            <v>13424</v>
          </cell>
          <cell r="B431" t="str">
            <v>Joka-Werke Johann Kapsamer KG.</v>
          </cell>
          <cell r="C431">
            <v>6342</v>
          </cell>
          <cell r="D431">
            <v>8</v>
          </cell>
          <cell r="E431">
            <v>7.3000001907348633</v>
          </cell>
        </row>
        <row r="432">
          <cell r="A432">
            <v>13081</v>
          </cell>
          <cell r="B432" t="str">
            <v>Gebauer u.Griller Kabelwerke Ges.m.b.H.</v>
          </cell>
          <cell r="C432">
            <v>6334</v>
          </cell>
          <cell r="D432">
            <v>12</v>
          </cell>
          <cell r="E432">
            <v>5.3000001907348633</v>
          </cell>
        </row>
        <row r="433">
          <cell r="A433">
            <v>13680</v>
          </cell>
          <cell r="B433" t="str">
            <v>Lorünser Leichtmetallwerk GmbH.</v>
          </cell>
          <cell r="C433">
            <v>6330</v>
          </cell>
          <cell r="D433">
            <v>6</v>
          </cell>
          <cell r="E433">
            <v>6</v>
          </cell>
        </row>
        <row r="434">
          <cell r="A434">
            <v>13817</v>
          </cell>
          <cell r="B434" t="str">
            <v>Moviecam F.G.Bauer Ges.m.b.H.</v>
          </cell>
          <cell r="C434">
            <v>6269</v>
          </cell>
          <cell r="D434">
            <v>5</v>
          </cell>
          <cell r="E434">
            <v>2.5</v>
          </cell>
        </row>
        <row r="435">
          <cell r="A435">
            <v>14046</v>
          </cell>
          <cell r="B435" t="str">
            <v>Poloplast Kunststoffwerk GmbH.u.Co.KG.</v>
          </cell>
          <cell r="C435">
            <v>6260</v>
          </cell>
          <cell r="D435">
            <v>4</v>
          </cell>
          <cell r="E435">
            <v>3.2999999523162842</v>
          </cell>
        </row>
        <row r="436">
          <cell r="A436">
            <v>13141</v>
          </cell>
          <cell r="B436" t="str">
            <v>Gourmet Menü-Service Ges.m.b.H.u.Co.KG.</v>
          </cell>
          <cell r="C436">
            <v>6241</v>
          </cell>
          <cell r="D436">
            <v>10</v>
          </cell>
          <cell r="E436">
            <v>1.1000000238418579</v>
          </cell>
        </row>
        <row r="437">
          <cell r="A437">
            <v>16490</v>
          </cell>
          <cell r="B437" t="str">
            <v>Bausparkasse der österreichischen Sparkassen AG</v>
          </cell>
          <cell r="C437">
            <v>6213</v>
          </cell>
          <cell r="D437">
            <v>4</v>
          </cell>
          <cell r="E437">
            <v>4</v>
          </cell>
        </row>
        <row r="438">
          <cell r="A438">
            <v>12400</v>
          </cell>
          <cell r="B438" t="str">
            <v>Alge-Timing GmbH.&amp; Co.</v>
          </cell>
          <cell r="C438">
            <v>6190</v>
          </cell>
          <cell r="D438">
            <v>5</v>
          </cell>
          <cell r="E438">
            <v>5</v>
          </cell>
        </row>
        <row r="439">
          <cell r="A439">
            <v>12564</v>
          </cell>
          <cell r="B439" t="str">
            <v>Bel-Computer Systems Ges.m.b.H.</v>
          </cell>
          <cell r="C439">
            <v>6186</v>
          </cell>
          <cell r="D439">
            <v>10</v>
          </cell>
          <cell r="E439">
            <v>10</v>
          </cell>
        </row>
        <row r="440">
          <cell r="A440">
            <v>15488</v>
          </cell>
          <cell r="B440" t="str">
            <v>Eglo Produktions-Ges.m.b.H.</v>
          </cell>
          <cell r="C440">
            <v>6177</v>
          </cell>
          <cell r="D440">
            <v>5</v>
          </cell>
          <cell r="E440">
            <v>5</v>
          </cell>
        </row>
        <row r="441">
          <cell r="A441">
            <v>12496</v>
          </cell>
          <cell r="B441" t="str">
            <v>AUDIT Softwareentwicklung- und Handelsges.m.b.H.</v>
          </cell>
          <cell r="C441">
            <v>6100</v>
          </cell>
          <cell r="D441">
            <v>12</v>
          </cell>
          <cell r="E441">
            <v>8.1999998092651367</v>
          </cell>
        </row>
        <row r="442">
          <cell r="A442">
            <v>12569</v>
          </cell>
          <cell r="B442" t="str">
            <v>Benedikt u.Jäger Ges.m.b.H.u.Co.KG.</v>
          </cell>
          <cell r="C442">
            <v>6081</v>
          </cell>
          <cell r="D442">
            <v>11</v>
          </cell>
          <cell r="E442">
            <v>11</v>
          </cell>
        </row>
        <row r="443">
          <cell r="A443">
            <v>12596</v>
          </cell>
          <cell r="B443" t="str">
            <v>Biomin GTI Ges.m.b.H.</v>
          </cell>
          <cell r="C443">
            <v>6063</v>
          </cell>
          <cell r="D443">
            <v>12</v>
          </cell>
          <cell r="E443">
            <v>5.1999998092651367</v>
          </cell>
        </row>
        <row r="444">
          <cell r="A444">
            <v>14277</v>
          </cell>
          <cell r="B444" t="str">
            <v>Schretter u.Cie</v>
          </cell>
          <cell r="C444">
            <v>6046</v>
          </cell>
          <cell r="D444">
            <v>3</v>
          </cell>
          <cell r="E444">
            <v>3</v>
          </cell>
        </row>
        <row r="445">
          <cell r="A445">
            <v>14451</v>
          </cell>
          <cell r="B445" t="str">
            <v>SW Umwelttechnik Stoiser u.Wolschner AG.</v>
          </cell>
          <cell r="C445">
            <v>6041</v>
          </cell>
          <cell r="D445">
            <v>11</v>
          </cell>
          <cell r="E445">
            <v>4</v>
          </cell>
        </row>
        <row r="446">
          <cell r="A446">
            <v>14750</v>
          </cell>
          <cell r="B446" t="str">
            <v>Wolf Vision Ges.m.b.H.</v>
          </cell>
          <cell r="C446">
            <v>6034</v>
          </cell>
          <cell r="D446">
            <v>3</v>
          </cell>
          <cell r="E446">
            <v>3</v>
          </cell>
        </row>
        <row r="447">
          <cell r="A447">
            <v>12835</v>
          </cell>
          <cell r="B447" t="str">
            <v>Erste Raabser Walzmühle M.Dyk</v>
          </cell>
          <cell r="C447">
            <v>6034</v>
          </cell>
          <cell r="D447">
            <v>4</v>
          </cell>
          <cell r="E447">
            <v>2</v>
          </cell>
        </row>
        <row r="448">
          <cell r="A448">
            <v>15283</v>
          </cell>
          <cell r="B448" t="str">
            <v>Gerot-Pharmazeutika Ges.m.b.H.</v>
          </cell>
          <cell r="C448">
            <v>6027</v>
          </cell>
          <cell r="D448">
            <v>7</v>
          </cell>
          <cell r="E448">
            <v>7</v>
          </cell>
        </row>
        <row r="449">
          <cell r="A449">
            <v>13880</v>
          </cell>
          <cell r="B449" t="str">
            <v>Nussmüller-Landtechnik GmbH.</v>
          </cell>
          <cell r="C449">
            <v>6015</v>
          </cell>
          <cell r="D449">
            <v>12</v>
          </cell>
          <cell r="E449">
            <v>2.0999999046325684</v>
          </cell>
        </row>
        <row r="450">
          <cell r="A450">
            <v>16525</v>
          </cell>
          <cell r="B450" t="str">
            <v>SKWB Schöllerbank AG</v>
          </cell>
          <cell r="C450">
            <v>6000</v>
          </cell>
          <cell r="D450">
            <v>3</v>
          </cell>
          <cell r="E450">
            <v>3</v>
          </cell>
        </row>
        <row r="451">
          <cell r="A451">
            <v>13273</v>
          </cell>
          <cell r="B451" t="str">
            <v>Hirsch Armbänder Ges.m.b.H.</v>
          </cell>
          <cell r="C451">
            <v>6000</v>
          </cell>
          <cell r="D451">
            <v>8</v>
          </cell>
          <cell r="E451">
            <v>4.3000001907348633</v>
          </cell>
        </row>
        <row r="452">
          <cell r="A452">
            <v>12517</v>
          </cell>
          <cell r="B452" t="str">
            <v>Avenarius-Agro Ges.m.b.H.</v>
          </cell>
          <cell r="C452">
            <v>6000</v>
          </cell>
          <cell r="D452">
            <v>5</v>
          </cell>
          <cell r="E452">
            <v>5</v>
          </cell>
        </row>
        <row r="453">
          <cell r="A453">
            <v>14799</v>
          </cell>
          <cell r="B453" t="str">
            <v>Zoso-Forschungsges.m.b.H.</v>
          </cell>
          <cell r="C453">
            <v>6000</v>
          </cell>
          <cell r="D453">
            <v>10</v>
          </cell>
          <cell r="E453">
            <v>6</v>
          </cell>
        </row>
        <row r="454">
          <cell r="A454">
            <v>12686</v>
          </cell>
          <cell r="B454" t="str">
            <v>Buntmetall Amstetten Ges.m.b.H.</v>
          </cell>
          <cell r="C454">
            <v>6000</v>
          </cell>
          <cell r="D454">
            <v>15</v>
          </cell>
          <cell r="E454">
            <v>2.5</v>
          </cell>
        </row>
        <row r="455">
          <cell r="A455">
            <v>14473</v>
          </cell>
          <cell r="B455" t="str">
            <v>Tecco Software Entwicklung GmbH</v>
          </cell>
          <cell r="C455">
            <v>5983</v>
          </cell>
          <cell r="D455">
            <v>7</v>
          </cell>
          <cell r="E455">
            <v>7</v>
          </cell>
        </row>
        <row r="456">
          <cell r="A456">
            <v>14186</v>
          </cell>
          <cell r="B456" t="str">
            <v>Sahl Nähtechnik Ges.m.b.H.</v>
          </cell>
          <cell r="C456">
            <v>5970</v>
          </cell>
          <cell r="D456">
            <v>8</v>
          </cell>
          <cell r="E456">
            <v>5</v>
          </cell>
        </row>
        <row r="457">
          <cell r="A457">
            <v>14306</v>
          </cell>
          <cell r="B457" t="str">
            <v>Seeber Engineering GmbH techn.Büro</v>
          </cell>
          <cell r="C457">
            <v>5926</v>
          </cell>
          <cell r="D457">
            <v>6</v>
          </cell>
          <cell r="E457">
            <v>6</v>
          </cell>
        </row>
        <row r="458">
          <cell r="A458">
            <v>12797</v>
          </cell>
          <cell r="B458" t="str">
            <v>Dietzel Ges.m.b.H.</v>
          </cell>
          <cell r="C458">
            <v>5907</v>
          </cell>
          <cell r="D458">
            <v>3</v>
          </cell>
          <cell r="E458">
            <v>1.2000000476837158</v>
          </cell>
        </row>
        <row r="459">
          <cell r="A459">
            <v>12691</v>
          </cell>
          <cell r="B459" t="str">
            <v>Busatis GmbH.</v>
          </cell>
          <cell r="C459">
            <v>5900</v>
          </cell>
          <cell r="D459">
            <v>5</v>
          </cell>
          <cell r="E459">
            <v>4.3000001907348633</v>
          </cell>
        </row>
        <row r="460">
          <cell r="A460">
            <v>12429</v>
          </cell>
          <cell r="B460" t="str">
            <v>Amann D.Ges.m.b.H.</v>
          </cell>
          <cell r="C460">
            <v>5900</v>
          </cell>
          <cell r="D460">
            <v>9</v>
          </cell>
          <cell r="E460">
            <v>8</v>
          </cell>
        </row>
        <row r="461">
          <cell r="A461">
            <v>12552</v>
          </cell>
          <cell r="B461" t="str">
            <v>Baur Prüf u.Messtechnik GmbH.</v>
          </cell>
          <cell r="C461">
            <v>5900</v>
          </cell>
          <cell r="D461">
            <v>9</v>
          </cell>
          <cell r="E461">
            <v>8.8000001907348633</v>
          </cell>
        </row>
        <row r="462">
          <cell r="A462">
            <v>16666</v>
          </cell>
          <cell r="B462" t="str">
            <v>Frey Akademie Forschungs- und Entwicklungsgesellschaft mbH</v>
          </cell>
          <cell r="C462">
            <v>5900</v>
          </cell>
          <cell r="D462">
            <v>7</v>
          </cell>
          <cell r="E462">
            <v>6</v>
          </cell>
        </row>
        <row r="463">
          <cell r="A463">
            <v>13486</v>
          </cell>
          <cell r="B463" t="str">
            <v>Kiepe Electric Ges.m.b.H.</v>
          </cell>
          <cell r="C463">
            <v>5890</v>
          </cell>
          <cell r="D463">
            <v>5</v>
          </cell>
          <cell r="E463">
            <v>5</v>
          </cell>
        </row>
        <row r="464">
          <cell r="A464">
            <v>16759</v>
          </cell>
          <cell r="B464" t="str">
            <v>Rauch Ing. Fertigungstechnik Ges.m.b.H.</v>
          </cell>
          <cell r="C464">
            <v>5889</v>
          </cell>
          <cell r="D464">
            <v>7</v>
          </cell>
          <cell r="E464">
            <v>4.6999998092651367</v>
          </cell>
        </row>
        <row r="465">
          <cell r="A465">
            <v>16083</v>
          </cell>
          <cell r="B465" t="str">
            <v>Alu-König-Stahl Ges.m.b.H.</v>
          </cell>
          <cell r="C465">
            <v>5866</v>
          </cell>
          <cell r="D465">
            <v>4</v>
          </cell>
          <cell r="E465">
            <v>4</v>
          </cell>
        </row>
        <row r="466">
          <cell r="A466">
            <v>15512</v>
          </cell>
          <cell r="B466" t="str">
            <v>KTM Kühler Ges.m.b.H.</v>
          </cell>
          <cell r="C466">
            <v>5846</v>
          </cell>
          <cell r="D466">
            <v>10</v>
          </cell>
          <cell r="E466">
            <v>9.3000001907348633</v>
          </cell>
        </row>
        <row r="467">
          <cell r="A467">
            <v>13862</v>
          </cell>
          <cell r="B467" t="str">
            <v>Neuson-Baumaschinen Ges.m.b.H.</v>
          </cell>
          <cell r="C467">
            <v>5793</v>
          </cell>
          <cell r="D467">
            <v>8</v>
          </cell>
          <cell r="E467">
            <v>8</v>
          </cell>
        </row>
        <row r="468">
          <cell r="A468">
            <v>12479</v>
          </cell>
          <cell r="B468" t="str">
            <v>Ascom Austria Ges.m.b.H.</v>
          </cell>
          <cell r="C468">
            <v>5788</v>
          </cell>
          <cell r="D468">
            <v>6</v>
          </cell>
          <cell r="E468">
            <v>6</v>
          </cell>
        </row>
        <row r="469">
          <cell r="A469">
            <v>15548</v>
          </cell>
          <cell r="B469" t="str">
            <v>Roco-Modellspielwaren GmbH.</v>
          </cell>
          <cell r="C469">
            <v>5773</v>
          </cell>
          <cell r="D469">
            <v>7</v>
          </cell>
          <cell r="E469">
            <v>4</v>
          </cell>
        </row>
        <row r="470">
          <cell r="A470">
            <v>13724</v>
          </cell>
          <cell r="B470" t="str">
            <v>Maschinenfabrik Liezen u.Giesserei GmbH.</v>
          </cell>
          <cell r="C470">
            <v>5744</v>
          </cell>
          <cell r="D470">
            <v>7</v>
          </cell>
          <cell r="E470">
            <v>7</v>
          </cell>
        </row>
        <row r="471">
          <cell r="A471">
            <v>12863</v>
          </cell>
          <cell r="B471" t="str">
            <v>EFKON-ENTW.,FORSCH.&amp; KONSTR.v.SONDERMASCH.GESMBH</v>
          </cell>
          <cell r="C471">
            <v>5733</v>
          </cell>
          <cell r="D471">
            <v>10</v>
          </cell>
          <cell r="E471">
            <v>4.6999998092651367</v>
          </cell>
        </row>
        <row r="472">
          <cell r="A472">
            <v>12746</v>
          </cell>
          <cell r="B472" t="str">
            <v>Contec Steuerungstechnik u.Automat.GmbH.</v>
          </cell>
          <cell r="C472">
            <v>5716</v>
          </cell>
          <cell r="D472">
            <v>9</v>
          </cell>
          <cell r="E472">
            <v>7.1999998092651367</v>
          </cell>
        </row>
        <row r="473">
          <cell r="A473">
            <v>13830</v>
          </cell>
          <cell r="B473" t="str">
            <v>Münze Österreich AG.</v>
          </cell>
          <cell r="C473">
            <v>5650</v>
          </cell>
          <cell r="D473">
            <v>2</v>
          </cell>
          <cell r="E473">
            <v>2</v>
          </cell>
        </row>
        <row r="474">
          <cell r="A474">
            <v>12995</v>
          </cell>
          <cell r="B474" t="str">
            <v>Fill Ges.m.b.H.</v>
          </cell>
          <cell r="C474">
            <v>5645</v>
          </cell>
          <cell r="D474">
            <v>2</v>
          </cell>
          <cell r="E474">
            <v>1.5</v>
          </cell>
        </row>
        <row r="475">
          <cell r="A475">
            <v>13733</v>
          </cell>
          <cell r="B475" t="str">
            <v>Mawera Holzfeuerungsanl.GmbH.u.Co.KG.</v>
          </cell>
          <cell r="C475">
            <v>5612</v>
          </cell>
          <cell r="D475">
            <v>15</v>
          </cell>
          <cell r="E475">
            <v>3.7000000476837158</v>
          </cell>
        </row>
        <row r="476">
          <cell r="A476">
            <v>14753</v>
          </cell>
          <cell r="B476" t="str">
            <v>Wolfram Bergbau-u.Hütten GmbH.Nfg.KG.</v>
          </cell>
          <cell r="C476">
            <v>5610</v>
          </cell>
          <cell r="D476">
            <v>11</v>
          </cell>
          <cell r="E476">
            <v>5.8000001907348633</v>
          </cell>
        </row>
        <row r="477">
          <cell r="A477">
            <v>15167</v>
          </cell>
          <cell r="B477" t="str">
            <v>Lohmann &amp; Rauscher GmbH</v>
          </cell>
          <cell r="C477">
            <v>5606</v>
          </cell>
          <cell r="D477">
            <v>8</v>
          </cell>
          <cell r="E477">
            <v>8</v>
          </cell>
        </row>
        <row r="478">
          <cell r="A478">
            <v>13845</v>
          </cell>
          <cell r="B478" t="str">
            <v>NBG Special Coatings GmbH.</v>
          </cell>
          <cell r="C478">
            <v>5600</v>
          </cell>
          <cell r="D478">
            <v>6</v>
          </cell>
          <cell r="E478">
            <v>6</v>
          </cell>
        </row>
        <row r="479">
          <cell r="A479">
            <v>14633</v>
          </cell>
          <cell r="B479" t="str">
            <v>Vitroplant Ges.m.b.H.</v>
          </cell>
          <cell r="C479">
            <v>5600</v>
          </cell>
          <cell r="D479">
            <v>24</v>
          </cell>
          <cell r="E479">
            <v>9.6000003814697266</v>
          </cell>
        </row>
        <row r="480">
          <cell r="A480">
            <v>14740</v>
          </cell>
          <cell r="B480" t="str">
            <v>Wis Engineering GmbH &amp; Co KG</v>
          </cell>
          <cell r="C480">
            <v>5600</v>
          </cell>
          <cell r="D480">
            <v>9</v>
          </cell>
          <cell r="E480">
            <v>4.5</v>
          </cell>
        </row>
        <row r="481">
          <cell r="A481">
            <v>13071</v>
          </cell>
          <cell r="B481" t="str">
            <v>GAS-CAD Gesellschaft für Computer Aided-Design GmbH</v>
          </cell>
          <cell r="C481">
            <v>5597</v>
          </cell>
          <cell r="D481">
            <v>9</v>
          </cell>
          <cell r="E481">
            <v>9</v>
          </cell>
        </row>
        <row r="482">
          <cell r="A482">
            <v>13618</v>
          </cell>
          <cell r="B482" t="str">
            <v>Laska Maschinenfabrik Ges.m.b.H.</v>
          </cell>
          <cell r="C482">
            <v>5570</v>
          </cell>
          <cell r="D482">
            <v>11</v>
          </cell>
          <cell r="E482">
            <v>7</v>
          </cell>
        </row>
        <row r="483">
          <cell r="A483">
            <v>12870</v>
          </cell>
          <cell r="B483" t="str">
            <v>Egston Eggenburger System Elektr.GmbH.</v>
          </cell>
          <cell r="C483">
            <v>5537</v>
          </cell>
          <cell r="D483">
            <v>11</v>
          </cell>
          <cell r="E483">
            <v>9.1000003814697266</v>
          </cell>
        </row>
        <row r="484">
          <cell r="A484">
            <v>15494</v>
          </cell>
          <cell r="B484" t="str">
            <v>Tecwings Industrial.u.Elektronikprod.GmbH.</v>
          </cell>
          <cell r="C484">
            <v>5518</v>
          </cell>
          <cell r="D484">
            <v>10</v>
          </cell>
          <cell r="E484">
            <v>4.5</v>
          </cell>
        </row>
        <row r="485">
          <cell r="A485">
            <v>13641</v>
          </cell>
          <cell r="B485" t="str">
            <v>Leobersdorfer Maschinenfabrik AG.</v>
          </cell>
          <cell r="C485">
            <v>5500</v>
          </cell>
          <cell r="D485">
            <v>3</v>
          </cell>
          <cell r="E485">
            <v>2.0999999046325684</v>
          </cell>
        </row>
        <row r="486">
          <cell r="A486">
            <v>12455</v>
          </cell>
          <cell r="B486" t="str">
            <v>A-Null Gis Softwaresyst.u.EDV.Serv.GmbH.</v>
          </cell>
          <cell r="C486">
            <v>5460</v>
          </cell>
          <cell r="D486">
            <v>8</v>
          </cell>
          <cell r="E486">
            <v>8</v>
          </cell>
        </row>
        <row r="487">
          <cell r="A487">
            <v>12889</v>
          </cell>
          <cell r="B487" t="str">
            <v>Electro Terminal Ges.m.b.H.</v>
          </cell>
          <cell r="C487">
            <v>5457</v>
          </cell>
          <cell r="D487">
            <v>8</v>
          </cell>
          <cell r="E487">
            <v>7.5</v>
          </cell>
        </row>
        <row r="488">
          <cell r="A488">
            <v>16583</v>
          </cell>
          <cell r="B488" t="str">
            <v>Oberösterreichische Versicherung AG</v>
          </cell>
          <cell r="C488">
            <v>5450</v>
          </cell>
          <cell r="D488">
            <v>15</v>
          </cell>
          <cell r="E488">
            <v>5.5</v>
          </cell>
        </row>
        <row r="489">
          <cell r="A489">
            <v>14499</v>
          </cell>
          <cell r="B489" t="str">
            <v>Terranova Weber u.Broutin GmbH.</v>
          </cell>
          <cell r="C489">
            <v>5378</v>
          </cell>
          <cell r="D489">
            <v>7</v>
          </cell>
          <cell r="E489">
            <v>7</v>
          </cell>
        </row>
        <row r="490">
          <cell r="A490">
            <v>15118</v>
          </cell>
          <cell r="B490" t="str">
            <v>Wörle Gebrüder Ges.m.b.H.</v>
          </cell>
          <cell r="C490">
            <v>5345</v>
          </cell>
          <cell r="D490">
            <v>9</v>
          </cell>
          <cell r="E490">
            <v>4.9000000953674316</v>
          </cell>
        </row>
        <row r="491">
          <cell r="A491">
            <v>12833</v>
          </cell>
          <cell r="B491" t="str">
            <v>Duropack Wellpappe Ges.m.b.H.</v>
          </cell>
          <cell r="C491">
            <v>5320</v>
          </cell>
          <cell r="D491">
            <v>7</v>
          </cell>
          <cell r="E491">
            <v>7</v>
          </cell>
        </row>
        <row r="492">
          <cell r="A492">
            <v>14275</v>
          </cell>
          <cell r="B492" t="str">
            <v>tilo GmbH</v>
          </cell>
          <cell r="C492">
            <v>5300</v>
          </cell>
          <cell r="D492">
            <v>8</v>
          </cell>
          <cell r="E492">
            <v>5</v>
          </cell>
        </row>
        <row r="493">
          <cell r="A493">
            <v>14237</v>
          </cell>
          <cell r="B493" t="str">
            <v>Scheyer Ing.Guido Ges.m.b.H.u.Co.</v>
          </cell>
          <cell r="C493">
            <v>5300</v>
          </cell>
          <cell r="D493">
            <v>3</v>
          </cell>
          <cell r="E493">
            <v>1.5</v>
          </cell>
        </row>
        <row r="494">
          <cell r="A494">
            <v>12484</v>
          </cell>
          <cell r="B494" t="str">
            <v>Assmann Ladenbau Leibnitz Ges.m.b.H.</v>
          </cell>
          <cell r="C494">
            <v>5300</v>
          </cell>
          <cell r="D494">
            <v>5</v>
          </cell>
          <cell r="E494">
            <v>5</v>
          </cell>
        </row>
        <row r="495">
          <cell r="A495">
            <v>14657</v>
          </cell>
          <cell r="B495" t="str">
            <v>Vogl Werner u.Co Ges.m.b.H.u.KG.</v>
          </cell>
          <cell r="C495">
            <v>5300</v>
          </cell>
          <cell r="D495">
            <v>5</v>
          </cell>
          <cell r="E495">
            <v>5</v>
          </cell>
        </row>
        <row r="496">
          <cell r="A496">
            <v>12520</v>
          </cell>
          <cell r="B496" t="str">
            <v>Axioma Information Systems Ges.m.b.H.</v>
          </cell>
          <cell r="C496">
            <v>5282</v>
          </cell>
          <cell r="D496">
            <v>10</v>
          </cell>
          <cell r="E496">
            <v>7.5</v>
          </cell>
        </row>
        <row r="497">
          <cell r="A497">
            <v>13693</v>
          </cell>
          <cell r="B497" t="str">
            <v>Maba Fertigteilindustrie GmbH.</v>
          </cell>
          <cell r="C497">
            <v>5260</v>
          </cell>
          <cell r="D497">
            <v>4</v>
          </cell>
          <cell r="E497">
            <v>4</v>
          </cell>
        </row>
        <row r="498">
          <cell r="A498">
            <v>12728</v>
          </cell>
          <cell r="B498" t="str">
            <v>Ciss-Consulting Ges.m.b.H.u.Co.KEG</v>
          </cell>
          <cell r="C498">
            <v>5243</v>
          </cell>
          <cell r="D498">
            <v>11</v>
          </cell>
          <cell r="E498">
            <v>8.5</v>
          </cell>
        </row>
        <row r="499">
          <cell r="A499">
            <v>13416</v>
          </cell>
          <cell r="B499" t="str">
            <v>Itec Tontechnik u.Industrieelektr.GmbH.</v>
          </cell>
          <cell r="C499">
            <v>5236</v>
          </cell>
          <cell r="D499">
            <v>6</v>
          </cell>
          <cell r="E499">
            <v>3.0999999046325684</v>
          </cell>
        </row>
        <row r="500">
          <cell r="A500">
            <v>14716</v>
          </cell>
          <cell r="B500" t="str">
            <v>Wienerberger Ziegelindustrie AG.</v>
          </cell>
          <cell r="C500">
            <v>5226</v>
          </cell>
          <cell r="D500">
            <v>9</v>
          </cell>
          <cell r="E500">
            <v>8</v>
          </cell>
        </row>
        <row r="501">
          <cell r="A501">
            <v>12563</v>
          </cell>
          <cell r="B501" t="str">
            <v>Bekum Maschinenfabr.Ges.m.b.H.</v>
          </cell>
          <cell r="C501">
            <v>5202</v>
          </cell>
          <cell r="D501">
            <v>16</v>
          </cell>
          <cell r="E501">
            <v>4.5</v>
          </cell>
        </row>
        <row r="502">
          <cell r="A502">
            <v>15513</v>
          </cell>
          <cell r="B502" t="str">
            <v>Magna Auteca Zweigw.D.Magna Holding AG.</v>
          </cell>
          <cell r="C502">
            <v>5199</v>
          </cell>
          <cell r="D502">
            <v>14</v>
          </cell>
          <cell r="E502">
            <v>13.800000190734863</v>
          </cell>
        </row>
        <row r="503">
          <cell r="A503">
            <v>13474</v>
          </cell>
          <cell r="B503" t="str">
            <v>Ke-Kelit Kunststoffwerk Ges.m.b.H.</v>
          </cell>
          <cell r="C503">
            <v>5182</v>
          </cell>
          <cell r="D503">
            <v>19</v>
          </cell>
          <cell r="E503">
            <v>6</v>
          </cell>
        </row>
        <row r="504">
          <cell r="A504">
            <v>14638</v>
          </cell>
          <cell r="B504" t="str">
            <v>VOEST-Alpine Austria Draht Ges.m.b.H.</v>
          </cell>
          <cell r="C504">
            <v>5142</v>
          </cell>
          <cell r="D504">
            <v>14</v>
          </cell>
          <cell r="E504">
            <v>3.2999999523162842</v>
          </cell>
        </row>
        <row r="505">
          <cell r="A505">
            <v>12848</v>
          </cell>
          <cell r="B505" t="str">
            <v>Brüder Eckelt &amp; Co.Glastechnik Ges.m.b.H.</v>
          </cell>
          <cell r="C505">
            <v>5129</v>
          </cell>
          <cell r="D505">
            <v>3</v>
          </cell>
          <cell r="E505">
            <v>3</v>
          </cell>
        </row>
        <row r="506">
          <cell r="A506">
            <v>14561</v>
          </cell>
          <cell r="B506" t="str">
            <v>Trumpf Maschinen Austria Ges.mbH.u.Co.KG</v>
          </cell>
          <cell r="C506">
            <v>5103</v>
          </cell>
          <cell r="D506">
            <v>11</v>
          </cell>
          <cell r="E506">
            <v>5</v>
          </cell>
        </row>
        <row r="507">
          <cell r="A507">
            <v>14332</v>
          </cell>
          <cell r="B507" t="str">
            <v>Sigmatek GmbH.u.Co.KG</v>
          </cell>
          <cell r="C507">
            <v>5091</v>
          </cell>
          <cell r="D507">
            <v>8</v>
          </cell>
          <cell r="E507">
            <v>8</v>
          </cell>
        </row>
        <row r="508">
          <cell r="A508">
            <v>12365</v>
          </cell>
          <cell r="B508" t="str">
            <v>Adcon Telemetry AG</v>
          </cell>
          <cell r="C508">
            <v>5068</v>
          </cell>
          <cell r="D508">
            <v>7</v>
          </cell>
          <cell r="E508">
            <v>5</v>
          </cell>
        </row>
        <row r="509">
          <cell r="A509">
            <v>14303</v>
          </cell>
          <cell r="B509" t="str">
            <v>Securiton General Control Systems GesmbH</v>
          </cell>
          <cell r="C509">
            <v>5040</v>
          </cell>
          <cell r="D509">
            <v>6</v>
          </cell>
          <cell r="E509">
            <v>4.8000001907348633</v>
          </cell>
        </row>
        <row r="510">
          <cell r="A510">
            <v>13454</v>
          </cell>
          <cell r="B510" t="str">
            <v>Kappa Arbeitsschutz u.Umwelttechnik GmbH</v>
          </cell>
          <cell r="C510">
            <v>5000</v>
          </cell>
          <cell r="D510">
            <v>3</v>
          </cell>
          <cell r="E510">
            <v>3</v>
          </cell>
        </row>
        <row r="511">
          <cell r="A511">
            <v>15451</v>
          </cell>
          <cell r="B511" t="str">
            <v>Posch Ges.m.b.H.</v>
          </cell>
          <cell r="C511">
            <v>5000</v>
          </cell>
          <cell r="D511">
            <v>4</v>
          </cell>
          <cell r="E511">
            <v>4</v>
          </cell>
        </row>
        <row r="512">
          <cell r="A512">
            <v>13034</v>
          </cell>
          <cell r="B512" t="str">
            <v>Freudenberg Simrit Kufstein GmbH.u.Co.KG</v>
          </cell>
          <cell r="C512">
            <v>4990</v>
          </cell>
          <cell r="D512">
            <v>4</v>
          </cell>
          <cell r="E512">
            <v>4</v>
          </cell>
        </row>
        <row r="513">
          <cell r="A513">
            <v>14732</v>
          </cell>
          <cell r="B513" t="str">
            <v>Winds Otto Ges.m.b.H.</v>
          </cell>
          <cell r="C513">
            <v>4988</v>
          </cell>
          <cell r="D513">
            <v>10</v>
          </cell>
          <cell r="E513">
            <v>4.6999998092651367</v>
          </cell>
        </row>
        <row r="514">
          <cell r="A514">
            <v>15498</v>
          </cell>
          <cell r="B514" t="str">
            <v>Kathrein in Austria Ges.m.b.H.</v>
          </cell>
          <cell r="C514">
            <v>4972</v>
          </cell>
          <cell r="D514">
            <v>4</v>
          </cell>
          <cell r="E514">
            <v>1</v>
          </cell>
        </row>
        <row r="515">
          <cell r="A515">
            <v>14062</v>
          </cell>
          <cell r="B515" t="str">
            <v>Praher Ludwig Kunststofftechnik Ges.mbH.</v>
          </cell>
          <cell r="C515">
            <v>4970</v>
          </cell>
          <cell r="D515">
            <v>13</v>
          </cell>
          <cell r="E515">
            <v>8.1999998092651367</v>
          </cell>
        </row>
        <row r="516">
          <cell r="A516">
            <v>13970</v>
          </cell>
          <cell r="B516" t="str">
            <v>Para-Chemie Ges.m.b.H.</v>
          </cell>
          <cell r="C516">
            <v>4950</v>
          </cell>
          <cell r="D516">
            <v>6</v>
          </cell>
          <cell r="E516">
            <v>3.4000000953674316</v>
          </cell>
        </row>
        <row r="517">
          <cell r="A517">
            <v>14659</v>
          </cell>
          <cell r="B517" t="str">
            <v>Vogt Electronic Austria GmbH.</v>
          </cell>
          <cell r="C517">
            <v>4920</v>
          </cell>
          <cell r="D517">
            <v>3</v>
          </cell>
          <cell r="E517">
            <v>3</v>
          </cell>
        </row>
        <row r="518">
          <cell r="A518">
            <v>14130</v>
          </cell>
          <cell r="B518" t="str">
            <v>Remus Innov.Forsch.u.Abgasa.Prod.GmbH.</v>
          </cell>
          <cell r="C518">
            <v>4919</v>
          </cell>
          <cell r="D518">
            <v>7</v>
          </cell>
          <cell r="E518">
            <v>4.6999998092651367</v>
          </cell>
        </row>
        <row r="519">
          <cell r="A519">
            <v>14936</v>
          </cell>
          <cell r="B519" t="str">
            <v>Marte Theodor</v>
          </cell>
          <cell r="C519">
            <v>4900</v>
          </cell>
          <cell r="D519">
            <v>2</v>
          </cell>
          <cell r="E519">
            <v>2</v>
          </cell>
        </row>
        <row r="520">
          <cell r="A520">
            <v>14887</v>
          </cell>
          <cell r="B520" t="str">
            <v>AMS-Engineering Ges.m.b.H.</v>
          </cell>
          <cell r="C520">
            <v>4893</v>
          </cell>
          <cell r="D520">
            <v>4</v>
          </cell>
          <cell r="E520">
            <v>4</v>
          </cell>
        </row>
        <row r="521">
          <cell r="A521">
            <v>16700</v>
          </cell>
          <cell r="B521" t="str">
            <v>Network Associates Software Development GmbH</v>
          </cell>
          <cell r="C521">
            <v>4892</v>
          </cell>
          <cell r="D521">
            <v>8</v>
          </cell>
          <cell r="E521">
            <v>8</v>
          </cell>
        </row>
        <row r="522">
          <cell r="A522">
            <v>13457</v>
          </cell>
          <cell r="B522" t="str">
            <v>Metallbau-Karasek Ges.m.b.H.</v>
          </cell>
          <cell r="C522">
            <v>4880</v>
          </cell>
          <cell r="D522">
            <v>3</v>
          </cell>
          <cell r="E522">
            <v>3</v>
          </cell>
        </row>
        <row r="523">
          <cell r="A523">
            <v>12387</v>
          </cell>
          <cell r="B523" t="str">
            <v>Akras Flavours AG.</v>
          </cell>
          <cell r="C523">
            <v>4878</v>
          </cell>
          <cell r="D523">
            <v>9</v>
          </cell>
          <cell r="E523">
            <v>9</v>
          </cell>
        </row>
        <row r="524">
          <cell r="A524">
            <v>16715</v>
          </cell>
          <cell r="B524" t="str">
            <v>Research Consult Gesellschaft zur Durchführung und Dokumentation biologischer Studien GesmbH</v>
          </cell>
          <cell r="C524">
            <v>4862</v>
          </cell>
          <cell r="D524">
            <v>3</v>
          </cell>
          <cell r="E524">
            <v>1</v>
          </cell>
        </row>
        <row r="525">
          <cell r="A525">
            <v>14757</v>
          </cell>
          <cell r="B525" t="str">
            <v>Wöss Franz</v>
          </cell>
          <cell r="C525">
            <v>4855</v>
          </cell>
          <cell r="D525">
            <v>5</v>
          </cell>
          <cell r="E525">
            <v>1.5</v>
          </cell>
        </row>
        <row r="526">
          <cell r="A526">
            <v>13017</v>
          </cell>
          <cell r="B526" t="str">
            <v>Forster Ing.Franz Ges.m.b.H.</v>
          </cell>
          <cell r="C526">
            <v>4850</v>
          </cell>
          <cell r="D526">
            <v>7</v>
          </cell>
          <cell r="E526">
            <v>4.5</v>
          </cell>
        </row>
        <row r="527">
          <cell r="A527">
            <v>13938</v>
          </cell>
          <cell r="B527" t="str">
            <v>Öst.Homogenholz Ges.m.b.H.</v>
          </cell>
          <cell r="C527">
            <v>4840</v>
          </cell>
          <cell r="D527">
            <v>4</v>
          </cell>
          <cell r="E527">
            <v>4</v>
          </cell>
        </row>
        <row r="528">
          <cell r="A528">
            <v>13410</v>
          </cell>
          <cell r="B528" t="str">
            <v>Isi GmbH.</v>
          </cell>
          <cell r="C528">
            <v>4806</v>
          </cell>
          <cell r="D528">
            <v>7</v>
          </cell>
          <cell r="E528">
            <v>7</v>
          </cell>
        </row>
        <row r="529">
          <cell r="A529">
            <v>15331</v>
          </cell>
          <cell r="B529" t="str">
            <v>Katzenberger H.Beton-u.Fertigteilw.GmbH.</v>
          </cell>
          <cell r="C529">
            <v>4800</v>
          </cell>
          <cell r="D529">
            <v>4</v>
          </cell>
          <cell r="E529">
            <v>1.6000000238418579</v>
          </cell>
        </row>
        <row r="530">
          <cell r="A530">
            <v>14888</v>
          </cell>
          <cell r="B530" t="str">
            <v>Eudaptics Software GmbH</v>
          </cell>
          <cell r="C530">
            <v>4790</v>
          </cell>
          <cell r="D530">
            <v>5</v>
          </cell>
          <cell r="E530">
            <v>4.5</v>
          </cell>
        </row>
        <row r="531">
          <cell r="A531">
            <v>15076</v>
          </cell>
          <cell r="B531" t="str">
            <v>GKB-Bergbau GmbH.</v>
          </cell>
          <cell r="C531">
            <v>4760</v>
          </cell>
          <cell r="D531">
            <v>14</v>
          </cell>
          <cell r="E531">
            <v>4.5</v>
          </cell>
        </row>
        <row r="532">
          <cell r="A532">
            <v>14896</v>
          </cell>
          <cell r="B532" t="str">
            <v>Rotowash Reinigungsmasch. Ges.m.b.H.</v>
          </cell>
          <cell r="C532">
            <v>4760</v>
          </cell>
          <cell r="D532">
            <v>8</v>
          </cell>
          <cell r="E532">
            <v>8</v>
          </cell>
        </row>
        <row r="533">
          <cell r="A533">
            <v>13241</v>
          </cell>
          <cell r="B533" t="str">
            <v>Heliotherm-Solartechnik Ges.m.b.H.u.CoKG</v>
          </cell>
          <cell r="C533">
            <v>4750</v>
          </cell>
          <cell r="D533">
            <v>4</v>
          </cell>
          <cell r="E533">
            <v>4</v>
          </cell>
        </row>
        <row r="534">
          <cell r="A534">
            <v>15481</v>
          </cell>
          <cell r="B534" t="str">
            <v>EBG Transformatoren GmbH.u.Co.</v>
          </cell>
          <cell r="C534">
            <v>4748</v>
          </cell>
          <cell r="D534">
            <v>5</v>
          </cell>
          <cell r="E534">
            <v>5</v>
          </cell>
        </row>
        <row r="535">
          <cell r="A535">
            <v>15424</v>
          </cell>
          <cell r="B535" t="str">
            <v>Klinger Fluid Control GmbH.u.Co.KG.</v>
          </cell>
          <cell r="C535">
            <v>4738</v>
          </cell>
          <cell r="D535">
            <v>5</v>
          </cell>
          <cell r="E535">
            <v>5</v>
          </cell>
        </row>
        <row r="536">
          <cell r="A536">
            <v>13838</v>
          </cell>
          <cell r="B536" t="str">
            <v>Ed. Haas Nährmittel GmbH</v>
          </cell>
          <cell r="C536">
            <v>4724</v>
          </cell>
          <cell r="D536">
            <v>15</v>
          </cell>
          <cell r="E536">
            <v>5</v>
          </cell>
        </row>
        <row r="537">
          <cell r="A537">
            <v>12816</v>
          </cell>
          <cell r="B537" t="str">
            <v>Donau-Chemie AG.</v>
          </cell>
          <cell r="C537">
            <v>4700</v>
          </cell>
          <cell r="D537">
            <v>11</v>
          </cell>
          <cell r="E537">
            <v>8</v>
          </cell>
        </row>
        <row r="538">
          <cell r="A538">
            <v>13126</v>
          </cell>
          <cell r="B538" t="str">
            <v>Glock Ges.m.b.H.</v>
          </cell>
          <cell r="C538">
            <v>4700</v>
          </cell>
          <cell r="D538">
            <v>4</v>
          </cell>
          <cell r="E538">
            <v>3</v>
          </cell>
        </row>
        <row r="539">
          <cell r="A539">
            <v>13327</v>
          </cell>
          <cell r="B539" t="str">
            <v>Hydrac Pühringer Ges.m.b.H.u.Co.KG.</v>
          </cell>
          <cell r="C539">
            <v>4700</v>
          </cell>
          <cell r="D539">
            <v>7</v>
          </cell>
          <cell r="E539">
            <v>6.5</v>
          </cell>
        </row>
        <row r="540">
          <cell r="A540">
            <v>14179</v>
          </cell>
          <cell r="B540" t="str">
            <v>Ruwido Austria Ges.m.b.H.u.Co</v>
          </cell>
          <cell r="C540">
            <v>4691</v>
          </cell>
          <cell r="D540">
            <v>4</v>
          </cell>
          <cell r="E540">
            <v>3</v>
          </cell>
        </row>
        <row r="541">
          <cell r="A541">
            <v>14067</v>
          </cell>
          <cell r="B541" t="str">
            <v>Prior - Technologie Ges.m.b.H.</v>
          </cell>
          <cell r="C541">
            <v>4654</v>
          </cell>
          <cell r="D541">
            <v>4</v>
          </cell>
          <cell r="E541">
            <v>3</v>
          </cell>
        </row>
        <row r="542">
          <cell r="A542">
            <v>13244</v>
          </cell>
          <cell r="B542" t="str">
            <v>Henelit-Lackfabrik Grüninger Ges.m.b.H.</v>
          </cell>
          <cell r="C542">
            <v>4621</v>
          </cell>
          <cell r="D542">
            <v>20</v>
          </cell>
          <cell r="E542">
            <v>7</v>
          </cell>
        </row>
        <row r="543">
          <cell r="A543">
            <v>14544</v>
          </cell>
          <cell r="B543" t="str">
            <v>Lindner Traktorenwerk Ges.m.b.H.</v>
          </cell>
          <cell r="C543">
            <v>4610</v>
          </cell>
          <cell r="D543">
            <v>7</v>
          </cell>
          <cell r="E543">
            <v>7</v>
          </cell>
        </row>
        <row r="544">
          <cell r="A544">
            <v>14468</v>
          </cell>
          <cell r="B544" t="str">
            <v>TDV-technische Datenverarbeitungsges.m.b.H.</v>
          </cell>
          <cell r="C544">
            <v>4575</v>
          </cell>
          <cell r="D544">
            <v>10</v>
          </cell>
          <cell r="E544">
            <v>4.3000001907348633</v>
          </cell>
        </row>
        <row r="545">
          <cell r="A545">
            <v>13376</v>
          </cell>
          <cell r="B545" t="str">
            <v>Innovative Umwelttechnik Ges.m.b.H.</v>
          </cell>
          <cell r="C545">
            <v>4555</v>
          </cell>
          <cell r="D545">
            <v>9</v>
          </cell>
          <cell r="E545">
            <v>6.1999998092651367</v>
          </cell>
        </row>
        <row r="546">
          <cell r="A546">
            <v>13496</v>
          </cell>
          <cell r="B546" t="str">
            <v>Gottstein GmbH &amp; Co KG</v>
          </cell>
          <cell r="C546">
            <v>4525</v>
          </cell>
          <cell r="D546">
            <v>8</v>
          </cell>
          <cell r="E546">
            <v>4</v>
          </cell>
        </row>
        <row r="547">
          <cell r="A547">
            <v>12339</v>
          </cell>
          <cell r="B547" t="str">
            <v>11 ER Nahrungsmittel GmbH.</v>
          </cell>
          <cell r="C547">
            <v>4520</v>
          </cell>
          <cell r="D547">
            <v>2</v>
          </cell>
          <cell r="E547">
            <v>2</v>
          </cell>
        </row>
        <row r="548">
          <cell r="A548">
            <v>13647</v>
          </cell>
          <cell r="B548" t="str">
            <v>Leripa Kunststoff GmbH.u.Co.KG.</v>
          </cell>
          <cell r="C548">
            <v>4512</v>
          </cell>
          <cell r="D548">
            <v>9</v>
          </cell>
          <cell r="E548">
            <v>5</v>
          </cell>
        </row>
        <row r="549">
          <cell r="A549">
            <v>14985</v>
          </cell>
          <cell r="B549" t="str">
            <v>Geppert Ing. Wilfried</v>
          </cell>
          <cell r="C549">
            <v>4500</v>
          </cell>
          <cell r="D549">
            <v>8</v>
          </cell>
          <cell r="E549">
            <v>4.5999999046325684</v>
          </cell>
        </row>
        <row r="550">
          <cell r="A550">
            <v>12561</v>
          </cell>
          <cell r="B550" t="str">
            <v>Beham's Nachf.Ges.m.b.H.</v>
          </cell>
          <cell r="C550">
            <v>4500</v>
          </cell>
          <cell r="D550">
            <v>13</v>
          </cell>
          <cell r="E550">
            <v>2.7000000476837158</v>
          </cell>
        </row>
        <row r="551">
          <cell r="A551">
            <v>13771</v>
          </cell>
          <cell r="B551" t="str">
            <v>Metasys Medizintechnik Ges.m.b.H.</v>
          </cell>
          <cell r="C551">
            <v>4500</v>
          </cell>
          <cell r="D551">
            <v>2</v>
          </cell>
          <cell r="E551">
            <v>2</v>
          </cell>
        </row>
        <row r="552">
          <cell r="A552">
            <v>14316</v>
          </cell>
          <cell r="B552" t="str">
            <v>Sensotech Forschungs-u.Entwicklungs GmbH</v>
          </cell>
          <cell r="C552">
            <v>4500</v>
          </cell>
          <cell r="D552">
            <v>5</v>
          </cell>
          <cell r="E552">
            <v>3</v>
          </cell>
        </row>
        <row r="553">
          <cell r="A553">
            <v>14214</v>
          </cell>
          <cell r="B553" t="str">
            <v>SCA Graphic Laakirchen AG.</v>
          </cell>
          <cell r="C553">
            <v>4500</v>
          </cell>
          <cell r="D553">
            <v>5</v>
          </cell>
          <cell r="E553">
            <v>2.7000000476837158</v>
          </cell>
        </row>
        <row r="554">
          <cell r="A554">
            <v>14903</v>
          </cell>
          <cell r="B554" t="str">
            <v>Weisleitner Otto Ges. m. b. H.</v>
          </cell>
          <cell r="C554">
            <v>4490</v>
          </cell>
          <cell r="D554">
            <v>14</v>
          </cell>
          <cell r="E554">
            <v>4</v>
          </cell>
        </row>
        <row r="555">
          <cell r="A555">
            <v>13493</v>
          </cell>
          <cell r="B555" t="str">
            <v>Kirchner Soft Ges.m.b.H.</v>
          </cell>
          <cell r="C555">
            <v>4483</v>
          </cell>
          <cell r="D555">
            <v>14</v>
          </cell>
          <cell r="E555">
            <v>7</v>
          </cell>
        </row>
        <row r="556">
          <cell r="A556">
            <v>12969</v>
          </cell>
          <cell r="B556" t="str">
            <v>Fasti Farrag u.Stipstis Ges.m.b.H.</v>
          </cell>
          <cell r="C556">
            <v>4470</v>
          </cell>
          <cell r="D556">
            <v>6</v>
          </cell>
          <cell r="E556">
            <v>3</v>
          </cell>
        </row>
        <row r="557">
          <cell r="A557">
            <v>14628</v>
          </cell>
          <cell r="B557" t="str">
            <v>Labordiagnostika Ges.m.b.H.</v>
          </cell>
          <cell r="C557">
            <v>4468</v>
          </cell>
          <cell r="D557">
            <v>5</v>
          </cell>
          <cell r="E557">
            <v>3</v>
          </cell>
        </row>
        <row r="558">
          <cell r="A558">
            <v>13009</v>
          </cell>
          <cell r="B558" t="str">
            <v>Flucher Dipl.Ing.Christof</v>
          </cell>
          <cell r="C558">
            <v>4467</v>
          </cell>
          <cell r="D558">
            <v>1</v>
          </cell>
          <cell r="E558">
            <v>0.60000002384185791</v>
          </cell>
        </row>
        <row r="559">
          <cell r="A559">
            <v>13365</v>
          </cell>
          <cell r="B559" t="str">
            <v>Infocom-Informationstechnik Ges.mbH.</v>
          </cell>
          <cell r="C559">
            <v>4447</v>
          </cell>
          <cell r="D559">
            <v>5</v>
          </cell>
          <cell r="E559">
            <v>4.5</v>
          </cell>
        </row>
        <row r="560">
          <cell r="A560">
            <v>13889</v>
          </cell>
          <cell r="B560" t="str">
            <v>Oberösterr.Kraftwerke AG.</v>
          </cell>
          <cell r="C560">
            <v>4442</v>
          </cell>
          <cell r="D560">
            <v>29</v>
          </cell>
          <cell r="E560">
            <v>2.7999999523162842</v>
          </cell>
        </row>
        <row r="561">
          <cell r="A561">
            <v>13242</v>
          </cell>
          <cell r="B561" t="str">
            <v>Hella Produktions Ges.m.b.H.</v>
          </cell>
          <cell r="C561">
            <v>4419</v>
          </cell>
          <cell r="D561">
            <v>4</v>
          </cell>
          <cell r="E561">
            <v>3</v>
          </cell>
        </row>
        <row r="562">
          <cell r="A562">
            <v>12982</v>
          </cell>
          <cell r="B562" t="str">
            <v>Felsinger Richard International Ges.mbH.</v>
          </cell>
          <cell r="C562">
            <v>4400</v>
          </cell>
          <cell r="D562">
            <v>6</v>
          </cell>
          <cell r="E562">
            <v>6</v>
          </cell>
        </row>
        <row r="563">
          <cell r="A563">
            <v>13832</v>
          </cell>
          <cell r="B563" t="str">
            <v>Murexin AG.</v>
          </cell>
          <cell r="C563">
            <v>4364</v>
          </cell>
          <cell r="D563">
            <v>7</v>
          </cell>
          <cell r="E563">
            <v>6</v>
          </cell>
        </row>
        <row r="564">
          <cell r="A564">
            <v>13597</v>
          </cell>
          <cell r="B564" t="str">
            <v>Lactosan Starterkulturen Ges.m.b.H.</v>
          </cell>
          <cell r="C564">
            <v>4356</v>
          </cell>
          <cell r="D564">
            <v>4</v>
          </cell>
          <cell r="E564">
            <v>2.2000000476837158</v>
          </cell>
        </row>
        <row r="565">
          <cell r="A565">
            <v>14242</v>
          </cell>
          <cell r="B565" t="str">
            <v>Schiff u.Stern KG.</v>
          </cell>
          <cell r="C565">
            <v>4355</v>
          </cell>
          <cell r="D565">
            <v>10</v>
          </cell>
          <cell r="E565">
            <v>5.5</v>
          </cell>
        </row>
        <row r="566">
          <cell r="A566">
            <v>12476</v>
          </cell>
          <cell r="B566" t="str">
            <v>Artweger GmbH.u.Co.</v>
          </cell>
          <cell r="C566">
            <v>4318</v>
          </cell>
          <cell r="D566">
            <v>13</v>
          </cell>
          <cell r="E566">
            <v>8.5</v>
          </cell>
        </row>
        <row r="567">
          <cell r="A567">
            <v>15322</v>
          </cell>
          <cell r="B567" t="str">
            <v>Riedel Claus Josef Ges.m.b.H.</v>
          </cell>
          <cell r="C567">
            <v>4300</v>
          </cell>
          <cell r="D567">
            <v>2</v>
          </cell>
          <cell r="E567">
            <v>2</v>
          </cell>
        </row>
        <row r="568">
          <cell r="A568">
            <v>15365</v>
          </cell>
          <cell r="B568" t="str">
            <v>Domico Dach- Wand- und Fassadensysteme GmbH.u.Co.KG.</v>
          </cell>
          <cell r="C568">
            <v>4300</v>
          </cell>
          <cell r="D568">
            <v>6</v>
          </cell>
          <cell r="E568">
            <v>6</v>
          </cell>
        </row>
        <row r="569">
          <cell r="A569">
            <v>14363</v>
          </cell>
          <cell r="B569" t="str">
            <v>Sonnleitner Ing.Otto</v>
          </cell>
          <cell r="C569">
            <v>4294</v>
          </cell>
          <cell r="D569">
            <v>17</v>
          </cell>
          <cell r="E569">
            <v>3.9000000953674316</v>
          </cell>
        </row>
        <row r="570">
          <cell r="A570">
            <v>13741</v>
          </cell>
          <cell r="B570" t="str">
            <v>Mbu Maschinenb.Bauwesen,Forsch.GmbH.</v>
          </cell>
          <cell r="C570">
            <v>4235</v>
          </cell>
          <cell r="D570">
            <v>5</v>
          </cell>
          <cell r="E570">
            <v>3.4000000953674316</v>
          </cell>
        </row>
        <row r="571">
          <cell r="A571">
            <v>12780</v>
          </cell>
          <cell r="B571" t="str">
            <v>Deisl-Beton Ges.m.b.H.</v>
          </cell>
          <cell r="C571">
            <v>4230</v>
          </cell>
          <cell r="D571">
            <v>4</v>
          </cell>
          <cell r="E571">
            <v>4</v>
          </cell>
        </row>
        <row r="572">
          <cell r="A572">
            <v>12595</v>
          </cell>
          <cell r="B572" t="str">
            <v>Biomechanische Forschungs Ges.m.b.H.</v>
          </cell>
          <cell r="C572">
            <v>4224</v>
          </cell>
          <cell r="D572">
            <v>1</v>
          </cell>
          <cell r="E572">
            <v>0.30000001192092896</v>
          </cell>
        </row>
        <row r="573">
          <cell r="A573">
            <v>12842</v>
          </cell>
          <cell r="B573" t="str">
            <v>Ebenseer Betonwerke AG.</v>
          </cell>
          <cell r="C573">
            <v>4200</v>
          </cell>
          <cell r="D573">
            <v>3</v>
          </cell>
          <cell r="E573">
            <v>1.6000000238418579</v>
          </cell>
        </row>
        <row r="574">
          <cell r="A574">
            <v>13580</v>
          </cell>
          <cell r="B574" t="str">
            <v>Kufgem-EDV-Ges.m.b.H.</v>
          </cell>
          <cell r="C574">
            <v>4150</v>
          </cell>
          <cell r="D574">
            <v>4</v>
          </cell>
          <cell r="E574">
            <v>3.5</v>
          </cell>
        </row>
        <row r="575">
          <cell r="A575">
            <v>14803</v>
          </cell>
          <cell r="B575" t="str">
            <v>PMT-Zyklontechnik GmbH.</v>
          </cell>
          <cell r="C575">
            <v>4100</v>
          </cell>
          <cell r="D575">
            <v>2</v>
          </cell>
          <cell r="E575">
            <v>1.2999999523162842</v>
          </cell>
        </row>
        <row r="576">
          <cell r="A576">
            <v>13975</v>
          </cell>
          <cell r="B576" t="str">
            <v>Pawag Verpackungen Ges.m.b.H.</v>
          </cell>
          <cell r="C576">
            <v>4100</v>
          </cell>
          <cell r="D576">
            <v>3</v>
          </cell>
          <cell r="E576">
            <v>3</v>
          </cell>
        </row>
        <row r="577">
          <cell r="A577">
            <v>15020</v>
          </cell>
          <cell r="B577" t="str">
            <v>Joham Leopold Atelier Tischlerei GmbH</v>
          </cell>
          <cell r="C577">
            <v>4081</v>
          </cell>
          <cell r="D577">
            <v>9</v>
          </cell>
          <cell r="E577">
            <v>5.1999998092651367</v>
          </cell>
        </row>
        <row r="578">
          <cell r="A578">
            <v>14987</v>
          </cell>
          <cell r="B578" t="str">
            <v>Gabersdorfer Holzfensterfabrik AG</v>
          </cell>
          <cell r="C578">
            <v>4080</v>
          </cell>
          <cell r="D578">
            <v>3</v>
          </cell>
          <cell r="E578">
            <v>2</v>
          </cell>
        </row>
        <row r="579">
          <cell r="A579">
            <v>14769</v>
          </cell>
          <cell r="B579" t="str">
            <v>Ybbstaler Fruchtsaft Ges.m.b.H.</v>
          </cell>
          <cell r="C579">
            <v>4045</v>
          </cell>
          <cell r="D579">
            <v>9</v>
          </cell>
          <cell r="E579">
            <v>6.6999998092651367</v>
          </cell>
        </row>
        <row r="580">
          <cell r="A580">
            <v>15137</v>
          </cell>
          <cell r="B580" t="str">
            <v>Wewalka GmbH.Nfg.KG.</v>
          </cell>
          <cell r="C580">
            <v>4035</v>
          </cell>
          <cell r="D580">
            <v>10</v>
          </cell>
          <cell r="E580">
            <v>6.5999999046325684</v>
          </cell>
        </row>
        <row r="581">
          <cell r="A581">
            <v>14608</v>
          </cell>
          <cell r="B581" t="str">
            <v>Strebelwerk GmbH.</v>
          </cell>
          <cell r="C581">
            <v>4024</v>
          </cell>
          <cell r="D581">
            <v>6</v>
          </cell>
          <cell r="E581">
            <v>6</v>
          </cell>
        </row>
        <row r="582">
          <cell r="A582">
            <v>13139</v>
          </cell>
          <cell r="B582" t="str">
            <v>Gotschlich Karl Ges.m.b.H.</v>
          </cell>
          <cell r="C582">
            <v>4019</v>
          </cell>
          <cell r="D582">
            <v>4</v>
          </cell>
          <cell r="E582">
            <v>2.4000000953674316</v>
          </cell>
        </row>
        <row r="583">
          <cell r="A583">
            <v>14602</v>
          </cell>
          <cell r="B583" t="str">
            <v>ELIN EBG Motoren GmbH.</v>
          </cell>
          <cell r="C583">
            <v>4000</v>
          </cell>
          <cell r="D583">
            <v>5</v>
          </cell>
          <cell r="E583">
            <v>3.2999999523162842</v>
          </cell>
        </row>
        <row r="584">
          <cell r="A584">
            <v>16645</v>
          </cell>
          <cell r="B584" t="str">
            <v>Artec-Maschinenbau Ges.m.b.H.</v>
          </cell>
          <cell r="C584">
            <v>4000</v>
          </cell>
          <cell r="D584">
            <v>2</v>
          </cell>
          <cell r="E584">
            <v>2</v>
          </cell>
        </row>
        <row r="585">
          <cell r="A585">
            <v>13674</v>
          </cell>
          <cell r="B585" t="str">
            <v>Logicdata Electronic &amp; Software Entwicklungs GmbH</v>
          </cell>
          <cell r="C585">
            <v>4000</v>
          </cell>
          <cell r="D585">
            <v>7</v>
          </cell>
          <cell r="E585">
            <v>4</v>
          </cell>
        </row>
        <row r="586">
          <cell r="A586">
            <v>15195</v>
          </cell>
          <cell r="B586" t="str">
            <v>Holzind.Preding Ges.m.b.H.</v>
          </cell>
          <cell r="C586">
            <v>4000</v>
          </cell>
          <cell r="D586">
            <v>1</v>
          </cell>
          <cell r="E586">
            <v>1</v>
          </cell>
        </row>
        <row r="587">
          <cell r="A587">
            <v>14642</v>
          </cell>
          <cell r="B587" t="str">
            <v>VOEST-Alpine Krems Finaltechn.GmbH.</v>
          </cell>
          <cell r="C587">
            <v>4000</v>
          </cell>
          <cell r="D587">
            <v>3</v>
          </cell>
          <cell r="E587">
            <v>2.0999999046325684</v>
          </cell>
        </row>
        <row r="588">
          <cell r="A588">
            <v>13173</v>
          </cell>
          <cell r="B588" t="str">
            <v>Global Sports-Technologie GMBH.</v>
          </cell>
          <cell r="C588">
            <v>4000</v>
          </cell>
          <cell r="D588">
            <v>2</v>
          </cell>
          <cell r="E588">
            <v>1.5</v>
          </cell>
        </row>
        <row r="589">
          <cell r="A589">
            <v>14908</v>
          </cell>
          <cell r="B589" t="str">
            <v>Kupa Präzisionsmaschinen Ges.m.b.H.</v>
          </cell>
          <cell r="C589">
            <v>4000</v>
          </cell>
          <cell r="D589">
            <v>6</v>
          </cell>
          <cell r="E589">
            <v>3</v>
          </cell>
        </row>
        <row r="590">
          <cell r="A590">
            <v>13570</v>
          </cell>
          <cell r="B590" t="str">
            <v>Kröll Ing.Lufttechn.Ges.mbH.u.Co.KG.</v>
          </cell>
          <cell r="C590">
            <v>4000</v>
          </cell>
          <cell r="D590">
            <v>5</v>
          </cell>
          <cell r="E590">
            <v>3.2000000476837158</v>
          </cell>
        </row>
        <row r="591">
          <cell r="A591">
            <v>14169</v>
          </cell>
          <cell r="B591" t="str">
            <v>Rosenitsch Ing.H.KEG</v>
          </cell>
          <cell r="C591">
            <v>3978</v>
          </cell>
          <cell r="D591">
            <v>2</v>
          </cell>
          <cell r="E591">
            <v>1</v>
          </cell>
        </row>
        <row r="592">
          <cell r="A592">
            <v>14689</v>
          </cell>
          <cell r="B592" t="str">
            <v>Weber-Hydraulik Ges.m.b.H.</v>
          </cell>
          <cell r="C592">
            <v>3975</v>
          </cell>
          <cell r="D592">
            <v>7</v>
          </cell>
          <cell r="E592">
            <v>7</v>
          </cell>
        </row>
        <row r="593">
          <cell r="A593">
            <v>14707</v>
          </cell>
          <cell r="B593" t="str">
            <v>Wesenjak Manfred Ges.m.b.H.</v>
          </cell>
          <cell r="C593">
            <v>3964</v>
          </cell>
          <cell r="D593">
            <v>5</v>
          </cell>
          <cell r="E593">
            <v>4.5</v>
          </cell>
        </row>
        <row r="594">
          <cell r="A594">
            <v>13026</v>
          </cell>
          <cell r="B594" t="str">
            <v>Frauscher Sensortechnik Frauscher GmbH.</v>
          </cell>
          <cell r="C594">
            <v>3950</v>
          </cell>
          <cell r="D594">
            <v>5</v>
          </cell>
          <cell r="E594">
            <v>3.2000000476837158</v>
          </cell>
        </row>
        <row r="595">
          <cell r="A595">
            <v>13197</v>
          </cell>
          <cell r="B595" t="str">
            <v>Hali-Büromöbel Ges.m.b.H.</v>
          </cell>
          <cell r="C595">
            <v>3950</v>
          </cell>
          <cell r="D595">
            <v>4</v>
          </cell>
          <cell r="E595">
            <v>3.5</v>
          </cell>
        </row>
        <row r="596">
          <cell r="A596">
            <v>14525</v>
          </cell>
          <cell r="B596" t="str">
            <v>Tiani Medgraph-Medizinische Graphik</v>
          </cell>
          <cell r="C596">
            <v>3934</v>
          </cell>
          <cell r="D596">
            <v>6</v>
          </cell>
          <cell r="E596">
            <v>5</v>
          </cell>
        </row>
        <row r="597">
          <cell r="A597">
            <v>14149</v>
          </cell>
          <cell r="B597" t="str">
            <v>Ritsch Carl Ges.m.b.H.</v>
          </cell>
          <cell r="C597">
            <v>3897</v>
          </cell>
          <cell r="D597">
            <v>5</v>
          </cell>
          <cell r="E597">
            <v>2</v>
          </cell>
        </row>
        <row r="598">
          <cell r="A598">
            <v>13080</v>
          </cell>
          <cell r="B598" t="str">
            <v>Gebauer u.Griller Ges.m.b.H.u.Co.KG.</v>
          </cell>
          <cell r="C598">
            <v>3882</v>
          </cell>
          <cell r="D598">
            <v>2</v>
          </cell>
          <cell r="E598">
            <v>2</v>
          </cell>
        </row>
        <row r="599">
          <cell r="A599">
            <v>12733</v>
          </cell>
          <cell r="B599" t="str">
            <v>Codekey Identsysteme GmbH.</v>
          </cell>
          <cell r="C599">
            <v>3878</v>
          </cell>
          <cell r="D599">
            <v>5</v>
          </cell>
          <cell r="E599">
            <v>3.7999999523162842</v>
          </cell>
        </row>
        <row r="600">
          <cell r="A600">
            <v>14943</v>
          </cell>
          <cell r="B600" t="str">
            <v>EDF Polymer-Applikation Ges.m.b.H.</v>
          </cell>
          <cell r="C600">
            <v>3866</v>
          </cell>
          <cell r="D600">
            <v>1</v>
          </cell>
          <cell r="E600">
            <v>1</v>
          </cell>
        </row>
        <row r="601">
          <cell r="A601">
            <v>14089</v>
          </cell>
          <cell r="B601" t="str">
            <v>Quante Austria Ges.m.b.H.</v>
          </cell>
          <cell r="C601">
            <v>3859</v>
          </cell>
          <cell r="D601">
            <v>3</v>
          </cell>
          <cell r="E601">
            <v>3</v>
          </cell>
        </row>
        <row r="602">
          <cell r="A602">
            <v>13890</v>
          </cell>
          <cell r="B602" t="str">
            <v>O.Ö Technologie- und Marketing GmbH</v>
          </cell>
          <cell r="C602">
            <v>3850</v>
          </cell>
          <cell r="D602">
            <v>3</v>
          </cell>
          <cell r="E602">
            <v>1.2000000476837158</v>
          </cell>
        </row>
        <row r="603">
          <cell r="A603">
            <v>13268</v>
          </cell>
          <cell r="B603" t="str">
            <v>High Tech Produktions G.m.b.H.</v>
          </cell>
          <cell r="C603">
            <v>3834</v>
          </cell>
          <cell r="D603">
            <v>3</v>
          </cell>
          <cell r="E603">
            <v>3</v>
          </cell>
        </row>
        <row r="604">
          <cell r="A604">
            <v>13194</v>
          </cell>
          <cell r="B604" t="str">
            <v>Hajek Heinrich Ges.m.b.H.u.Co.</v>
          </cell>
          <cell r="C604">
            <v>3830</v>
          </cell>
          <cell r="D604">
            <v>8</v>
          </cell>
          <cell r="E604">
            <v>3.5</v>
          </cell>
        </row>
        <row r="605">
          <cell r="A605">
            <v>15072</v>
          </cell>
          <cell r="B605" t="str">
            <v>Saatzucht Gleisdorf GesmbH</v>
          </cell>
          <cell r="C605">
            <v>3800</v>
          </cell>
          <cell r="D605">
            <v>8</v>
          </cell>
          <cell r="E605">
            <v>7.5</v>
          </cell>
        </row>
        <row r="606">
          <cell r="A606">
            <v>13774</v>
          </cell>
          <cell r="B606" t="str">
            <v>Meteka GmbH.</v>
          </cell>
          <cell r="C606">
            <v>3798</v>
          </cell>
          <cell r="D606">
            <v>6</v>
          </cell>
          <cell r="E606">
            <v>2</v>
          </cell>
        </row>
        <row r="607">
          <cell r="A607">
            <v>12397</v>
          </cell>
          <cell r="B607" t="str">
            <v>Alfit AG.</v>
          </cell>
          <cell r="C607">
            <v>3770</v>
          </cell>
          <cell r="D607">
            <v>5</v>
          </cell>
          <cell r="E607">
            <v>5</v>
          </cell>
        </row>
        <row r="608">
          <cell r="A608">
            <v>13841</v>
          </cell>
          <cell r="B608" t="str">
            <v>Nanosearch Membrane Ges.m.b.H.</v>
          </cell>
          <cell r="C608">
            <v>3769</v>
          </cell>
          <cell r="D608">
            <v>4</v>
          </cell>
          <cell r="E608">
            <v>2</v>
          </cell>
        </row>
        <row r="609">
          <cell r="A609">
            <v>13939</v>
          </cell>
          <cell r="B609" t="str">
            <v>Österreichische Leca Ges.m.b.H.</v>
          </cell>
          <cell r="C609">
            <v>3750</v>
          </cell>
          <cell r="D609">
            <v>4</v>
          </cell>
          <cell r="E609">
            <v>4</v>
          </cell>
        </row>
        <row r="610">
          <cell r="A610">
            <v>14073</v>
          </cell>
          <cell r="B610" t="str">
            <v>Progis-Graphische Datenverarb.Ges.m.b.H.</v>
          </cell>
          <cell r="C610">
            <v>3745</v>
          </cell>
          <cell r="D610">
            <v>6</v>
          </cell>
          <cell r="E610">
            <v>4.8000001907348633</v>
          </cell>
        </row>
        <row r="611">
          <cell r="A611">
            <v>14518</v>
          </cell>
          <cell r="B611" t="str">
            <v>Thien E-Motoren GmbH.</v>
          </cell>
          <cell r="C611">
            <v>3728</v>
          </cell>
          <cell r="D611">
            <v>6</v>
          </cell>
          <cell r="E611">
            <v>6</v>
          </cell>
        </row>
        <row r="612">
          <cell r="A612">
            <v>14524</v>
          </cell>
          <cell r="B612" t="str">
            <v>Thöni Industriebetriebe Ges.m.b.H.</v>
          </cell>
          <cell r="C612">
            <v>3727</v>
          </cell>
          <cell r="D612">
            <v>1</v>
          </cell>
          <cell r="E612">
            <v>0.5</v>
          </cell>
        </row>
        <row r="613">
          <cell r="A613">
            <v>15115</v>
          </cell>
          <cell r="B613" t="str">
            <v>Rupp Josef Ges.m.b.H.</v>
          </cell>
          <cell r="C613">
            <v>3700</v>
          </cell>
          <cell r="D613">
            <v>5</v>
          </cell>
          <cell r="E613">
            <v>5</v>
          </cell>
        </row>
        <row r="614">
          <cell r="A614">
            <v>14587</v>
          </cell>
          <cell r="B614" t="str">
            <v>Universa Kunststofftechnik GmbH.u.Co.KG.</v>
          </cell>
          <cell r="C614">
            <v>3668</v>
          </cell>
          <cell r="D614">
            <v>6</v>
          </cell>
          <cell r="E614">
            <v>2</v>
          </cell>
        </row>
        <row r="615">
          <cell r="A615">
            <v>12981</v>
          </cell>
          <cell r="B615" t="str">
            <v>Felix Austria Ges.m.b.H.</v>
          </cell>
          <cell r="C615">
            <v>3650</v>
          </cell>
          <cell r="D615">
            <v>4</v>
          </cell>
          <cell r="E615">
            <v>4</v>
          </cell>
        </row>
        <row r="616">
          <cell r="A616">
            <v>13062</v>
          </cell>
          <cell r="B616" t="str">
            <v>Gabriel-Chemie Ges.m.b.H.</v>
          </cell>
          <cell r="C616">
            <v>3627</v>
          </cell>
          <cell r="D616">
            <v>5</v>
          </cell>
          <cell r="E616">
            <v>1.3999999761581421</v>
          </cell>
        </row>
        <row r="617">
          <cell r="A617">
            <v>12846</v>
          </cell>
          <cell r="B617" t="str">
            <v>E.B.G.Elektron.Bauelem.Ges.m.b.H.</v>
          </cell>
          <cell r="C617">
            <v>3604</v>
          </cell>
          <cell r="D617">
            <v>16</v>
          </cell>
          <cell r="E617">
            <v>6</v>
          </cell>
        </row>
        <row r="618">
          <cell r="A618">
            <v>12427</v>
          </cell>
          <cell r="B618" t="str">
            <v>Aluminium Ranshofen Walzwerk Ges.m.b.H.</v>
          </cell>
          <cell r="C618">
            <v>3602</v>
          </cell>
          <cell r="D618">
            <v>7</v>
          </cell>
          <cell r="E618">
            <v>3.5999999046325684</v>
          </cell>
        </row>
        <row r="619">
          <cell r="A619">
            <v>14589</v>
          </cell>
          <cell r="B619" t="str">
            <v>Unterwurzacher Anton Maschinenbau GmbH.</v>
          </cell>
          <cell r="C619">
            <v>3600</v>
          </cell>
          <cell r="D619">
            <v>5</v>
          </cell>
          <cell r="E619">
            <v>5</v>
          </cell>
        </row>
        <row r="620">
          <cell r="A620">
            <v>13383</v>
          </cell>
          <cell r="B620" t="str">
            <v>Instantina Nahrungsm.Entw.-u.Prod.GmbH.</v>
          </cell>
          <cell r="C620">
            <v>3562</v>
          </cell>
          <cell r="D620">
            <v>4</v>
          </cell>
          <cell r="E620">
            <v>3.2999999523162842</v>
          </cell>
        </row>
        <row r="621">
          <cell r="A621">
            <v>15187</v>
          </cell>
          <cell r="B621" t="str">
            <v>Gallus-Herrenschuh GmbH.</v>
          </cell>
          <cell r="C621">
            <v>3530</v>
          </cell>
          <cell r="D621">
            <v>4</v>
          </cell>
          <cell r="E621">
            <v>2</v>
          </cell>
        </row>
        <row r="622">
          <cell r="A622">
            <v>13671</v>
          </cell>
          <cell r="B622" t="str">
            <v>Loba Feinchemie AG.</v>
          </cell>
          <cell r="C622">
            <v>3529</v>
          </cell>
          <cell r="D622">
            <v>4</v>
          </cell>
          <cell r="E622">
            <v>4</v>
          </cell>
        </row>
        <row r="623">
          <cell r="A623">
            <v>14947</v>
          </cell>
          <cell r="B623" t="str">
            <v>Jungfer AG</v>
          </cell>
          <cell r="C623">
            <v>3500</v>
          </cell>
          <cell r="D623">
            <v>4</v>
          </cell>
          <cell r="E623">
            <v>4</v>
          </cell>
        </row>
        <row r="624">
          <cell r="A624">
            <v>12491</v>
          </cell>
          <cell r="B624" t="str">
            <v>A-Team Computerdesign Ges.m.b.H.</v>
          </cell>
          <cell r="C624">
            <v>3500</v>
          </cell>
          <cell r="D624">
            <v>9</v>
          </cell>
          <cell r="E624">
            <v>3</v>
          </cell>
        </row>
        <row r="625">
          <cell r="A625">
            <v>15114</v>
          </cell>
          <cell r="B625" t="str">
            <v>Käsehof Pinzgauer Molkerei Maishofen reg. Gen.m.b. H.</v>
          </cell>
          <cell r="C625">
            <v>3500</v>
          </cell>
          <cell r="D625">
            <v>4</v>
          </cell>
          <cell r="E625">
            <v>4</v>
          </cell>
        </row>
        <row r="626">
          <cell r="A626">
            <v>13359</v>
          </cell>
          <cell r="B626" t="str">
            <v>Industrie Informatik Ges.m.b.H.</v>
          </cell>
          <cell r="C626">
            <v>3500</v>
          </cell>
          <cell r="D626">
            <v>3</v>
          </cell>
          <cell r="E626">
            <v>3</v>
          </cell>
        </row>
        <row r="627">
          <cell r="A627">
            <v>13852</v>
          </cell>
          <cell r="B627" t="str">
            <v>Neudörf.Möbelfa.Karl Markon Ges.m.b.H.</v>
          </cell>
          <cell r="C627">
            <v>3493</v>
          </cell>
          <cell r="D627">
            <v>3</v>
          </cell>
          <cell r="E627">
            <v>3</v>
          </cell>
        </row>
        <row r="628">
          <cell r="A628">
            <v>12411</v>
          </cell>
          <cell r="B628" t="str">
            <v>Landgenossensch.Ennstal-Alpenfleisch KG.</v>
          </cell>
          <cell r="C628">
            <v>3483</v>
          </cell>
          <cell r="D628">
            <v>7</v>
          </cell>
          <cell r="E628">
            <v>3.5</v>
          </cell>
        </row>
        <row r="629">
          <cell r="A629">
            <v>14159</v>
          </cell>
          <cell r="B629" t="str">
            <v>Röfix AG.</v>
          </cell>
          <cell r="C629">
            <v>3474</v>
          </cell>
          <cell r="D629">
            <v>4</v>
          </cell>
          <cell r="E629">
            <v>3.2000000476837158</v>
          </cell>
        </row>
        <row r="630">
          <cell r="A630">
            <v>13777</v>
          </cell>
          <cell r="B630" t="str">
            <v>MEWAG Mechanische Werkstätten Ges.m.b.H</v>
          </cell>
          <cell r="C630">
            <v>3434</v>
          </cell>
          <cell r="D630">
            <v>4</v>
          </cell>
          <cell r="E630">
            <v>1.5</v>
          </cell>
        </row>
        <row r="631">
          <cell r="A631">
            <v>14092</v>
          </cell>
          <cell r="B631" t="str">
            <v>R u.R Messtechnik u.Handel Ges.m.b.H.</v>
          </cell>
          <cell r="C631">
            <v>3418</v>
          </cell>
          <cell r="D631">
            <v>6</v>
          </cell>
          <cell r="E631">
            <v>2.7999999523162842</v>
          </cell>
        </row>
        <row r="632">
          <cell r="A632">
            <v>14440</v>
          </cell>
          <cell r="B632" t="str">
            <v>Stumpfl Ges.m.b.H.</v>
          </cell>
          <cell r="C632">
            <v>3400</v>
          </cell>
          <cell r="D632">
            <v>13</v>
          </cell>
          <cell r="E632">
            <v>4</v>
          </cell>
        </row>
        <row r="633">
          <cell r="A633">
            <v>14512</v>
          </cell>
          <cell r="B633" t="str">
            <v>Thermax-Brandschutzbaut.Ges.m.b.H.</v>
          </cell>
          <cell r="C633">
            <v>3400</v>
          </cell>
          <cell r="D633">
            <v>3</v>
          </cell>
          <cell r="E633">
            <v>3</v>
          </cell>
        </row>
        <row r="634">
          <cell r="A634">
            <v>14894</v>
          </cell>
          <cell r="B634" t="str">
            <v>Kupa Präzisionsmaschinen AG</v>
          </cell>
          <cell r="C634">
            <v>3400</v>
          </cell>
          <cell r="D634">
            <v>8</v>
          </cell>
          <cell r="E634">
            <v>4</v>
          </cell>
        </row>
        <row r="635">
          <cell r="A635">
            <v>13276</v>
          </cell>
          <cell r="B635" t="str">
            <v>Hirsch Porozell Ges.m.b.H.</v>
          </cell>
          <cell r="C635">
            <v>3399</v>
          </cell>
          <cell r="D635">
            <v>3</v>
          </cell>
          <cell r="E635">
            <v>3</v>
          </cell>
        </row>
        <row r="636">
          <cell r="A636">
            <v>12354</v>
          </cell>
          <cell r="B636" t="str">
            <v>Abis Softwareentwicklungsges.m.b.H.</v>
          </cell>
          <cell r="C636">
            <v>3387</v>
          </cell>
          <cell r="D636">
            <v>2</v>
          </cell>
          <cell r="E636">
            <v>2</v>
          </cell>
        </row>
        <row r="637">
          <cell r="A637">
            <v>14154</v>
          </cell>
          <cell r="B637" t="str">
            <v>RM Data Datenverarbeitungsges.m.b.H.</v>
          </cell>
          <cell r="C637">
            <v>3377</v>
          </cell>
          <cell r="D637">
            <v>5</v>
          </cell>
          <cell r="E637">
            <v>5</v>
          </cell>
        </row>
        <row r="638">
          <cell r="A638">
            <v>14539</v>
          </cell>
          <cell r="B638" t="str">
            <v>Topo Pharma Ges.m.b.H.u.Co.KG.</v>
          </cell>
          <cell r="C638">
            <v>3369</v>
          </cell>
          <cell r="D638">
            <v>5</v>
          </cell>
          <cell r="E638">
            <v>5</v>
          </cell>
        </row>
        <row r="639">
          <cell r="A639">
            <v>12580</v>
          </cell>
          <cell r="B639" t="str">
            <v>Betonwerk Nageler Ges.m.b.H.</v>
          </cell>
          <cell r="C639">
            <v>3350</v>
          </cell>
          <cell r="D639">
            <v>7</v>
          </cell>
          <cell r="E639">
            <v>3.5</v>
          </cell>
        </row>
        <row r="640">
          <cell r="A640">
            <v>14568</v>
          </cell>
          <cell r="B640" t="str">
            <v>Turbinen-u.Kraftwerksanlagenbau EFG GmbH u.Co.KG.</v>
          </cell>
          <cell r="C640">
            <v>3340</v>
          </cell>
          <cell r="D640">
            <v>6</v>
          </cell>
          <cell r="E640">
            <v>1</v>
          </cell>
        </row>
        <row r="641">
          <cell r="A641">
            <v>15808</v>
          </cell>
          <cell r="B641" t="str">
            <v>Gutsche Technik Ges.m.b.H.u.Co.KG.</v>
          </cell>
          <cell r="C641">
            <v>3316</v>
          </cell>
          <cell r="D641">
            <v>5</v>
          </cell>
          <cell r="E641">
            <v>4.5</v>
          </cell>
        </row>
        <row r="642">
          <cell r="A642">
            <v>12656</v>
          </cell>
          <cell r="B642" t="str">
            <v>Brandschutz Systeme Ges.m.b.H.</v>
          </cell>
          <cell r="C642">
            <v>3300</v>
          </cell>
          <cell r="D642">
            <v>4</v>
          </cell>
          <cell r="E642">
            <v>1.1000000238418579</v>
          </cell>
        </row>
        <row r="643">
          <cell r="A643">
            <v>13728</v>
          </cell>
          <cell r="B643" t="str">
            <v>Sommer Ges.m.b.H.u.Co.KG.</v>
          </cell>
          <cell r="C643">
            <v>3300</v>
          </cell>
          <cell r="D643">
            <v>6</v>
          </cell>
          <cell r="E643">
            <v>4</v>
          </cell>
        </row>
        <row r="644">
          <cell r="A644">
            <v>13596</v>
          </cell>
          <cell r="B644" t="str">
            <v>Lactoprot Alpenl.Milchind.u.Hdls.AG.</v>
          </cell>
          <cell r="C644">
            <v>3297</v>
          </cell>
          <cell r="D644">
            <v>5</v>
          </cell>
          <cell r="E644">
            <v>2.2000000476837158</v>
          </cell>
        </row>
        <row r="645">
          <cell r="A645">
            <v>13747</v>
          </cell>
          <cell r="B645" t="str">
            <v>Mediators Diagnostika Ges.m.b.H.</v>
          </cell>
          <cell r="C645">
            <v>3283</v>
          </cell>
          <cell r="D645">
            <v>5</v>
          </cell>
          <cell r="E645">
            <v>1.5</v>
          </cell>
        </row>
        <row r="646">
          <cell r="A646">
            <v>13847</v>
          </cell>
          <cell r="B646" t="str">
            <v>Nemetz Johann u.Co.Ges.m.b.H.</v>
          </cell>
          <cell r="C646">
            <v>3255</v>
          </cell>
          <cell r="D646">
            <v>9</v>
          </cell>
          <cell r="E646">
            <v>0.89999997615814209</v>
          </cell>
        </row>
        <row r="647">
          <cell r="A647">
            <v>15306</v>
          </cell>
          <cell r="B647" t="str">
            <v>Stabil-Kunststoffwerke AG</v>
          </cell>
          <cell r="C647">
            <v>3242</v>
          </cell>
          <cell r="D647">
            <v>5</v>
          </cell>
          <cell r="E647">
            <v>2.5</v>
          </cell>
        </row>
        <row r="648">
          <cell r="A648">
            <v>15003</v>
          </cell>
          <cell r="B648" t="str">
            <v>Ottronic Regeltechnik Ges.m.b.H.</v>
          </cell>
          <cell r="C648">
            <v>3236</v>
          </cell>
          <cell r="D648">
            <v>9</v>
          </cell>
          <cell r="E648">
            <v>5</v>
          </cell>
        </row>
        <row r="649">
          <cell r="A649">
            <v>13857</v>
          </cell>
          <cell r="B649" t="str">
            <v>Neuman V.Fried Fliesspresswerk Ges.mbH.</v>
          </cell>
          <cell r="C649">
            <v>3218</v>
          </cell>
          <cell r="D649">
            <v>5</v>
          </cell>
          <cell r="E649">
            <v>2</v>
          </cell>
        </row>
        <row r="650">
          <cell r="A650">
            <v>14645</v>
          </cell>
          <cell r="B650" t="str">
            <v>VOEST-Alpine Rohstoffhandel Ges.m.b.H.</v>
          </cell>
          <cell r="C650">
            <v>3210</v>
          </cell>
          <cell r="D650">
            <v>1</v>
          </cell>
          <cell r="E650">
            <v>0.5</v>
          </cell>
        </row>
        <row r="651">
          <cell r="A651">
            <v>14905</v>
          </cell>
          <cell r="B651" t="str">
            <v>Kloss Erich</v>
          </cell>
          <cell r="C651">
            <v>3203</v>
          </cell>
          <cell r="D651">
            <v>7</v>
          </cell>
          <cell r="E651">
            <v>2</v>
          </cell>
        </row>
        <row r="652">
          <cell r="A652">
            <v>13291</v>
          </cell>
          <cell r="B652" t="str">
            <v>Hofmann Industrieofenbau Ges.mbH.u.Co.KG</v>
          </cell>
          <cell r="C652">
            <v>3200</v>
          </cell>
          <cell r="D652">
            <v>4</v>
          </cell>
          <cell r="E652">
            <v>1</v>
          </cell>
        </row>
        <row r="653">
          <cell r="A653">
            <v>15492</v>
          </cell>
          <cell r="B653" t="str">
            <v>Binder Magnete Ges.m.b.H.</v>
          </cell>
          <cell r="C653">
            <v>3200</v>
          </cell>
          <cell r="D653">
            <v>7</v>
          </cell>
          <cell r="E653">
            <v>6.6999998092651367</v>
          </cell>
        </row>
        <row r="654">
          <cell r="A654">
            <v>13460</v>
          </cell>
          <cell r="B654" t="str">
            <v>Kärntner Elektrizitäts-AG.</v>
          </cell>
          <cell r="C654">
            <v>3198</v>
          </cell>
          <cell r="D654">
            <v>6</v>
          </cell>
          <cell r="E654">
            <v>1.6000000238418579</v>
          </cell>
        </row>
        <row r="655">
          <cell r="A655">
            <v>12912</v>
          </cell>
          <cell r="B655" t="str">
            <v>Engel Automatisierungst.Ges.m.b.H.</v>
          </cell>
          <cell r="C655">
            <v>3195</v>
          </cell>
          <cell r="D655">
            <v>4</v>
          </cell>
          <cell r="E655">
            <v>3.0999999046325684</v>
          </cell>
        </row>
        <row r="656">
          <cell r="A656">
            <v>14996</v>
          </cell>
          <cell r="B656" t="str">
            <v>Diamant Nahrungsmittel GmbH. u. Co KG.</v>
          </cell>
          <cell r="C656">
            <v>3170</v>
          </cell>
          <cell r="D656">
            <v>4</v>
          </cell>
          <cell r="E656">
            <v>4</v>
          </cell>
        </row>
        <row r="657">
          <cell r="A657">
            <v>16652</v>
          </cell>
          <cell r="B657" t="str">
            <v>Competent Ges.m.b.H.</v>
          </cell>
          <cell r="C657">
            <v>3170</v>
          </cell>
          <cell r="D657">
            <v>4</v>
          </cell>
          <cell r="E657">
            <v>4</v>
          </cell>
        </row>
        <row r="658">
          <cell r="A658">
            <v>12688</v>
          </cell>
          <cell r="B658" t="str">
            <v>Burg Design GmbH.</v>
          </cell>
          <cell r="C658">
            <v>3167</v>
          </cell>
          <cell r="D658">
            <v>6</v>
          </cell>
          <cell r="E658">
            <v>3.2999999523162842</v>
          </cell>
        </row>
        <row r="659">
          <cell r="A659">
            <v>12362</v>
          </cell>
          <cell r="B659" t="str">
            <v>Adaptive Regel-Systeme Ges.m.b.H.</v>
          </cell>
          <cell r="C659">
            <v>3162</v>
          </cell>
          <cell r="D659">
            <v>3</v>
          </cell>
          <cell r="E659">
            <v>2.5</v>
          </cell>
        </row>
        <row r="660">
          <cell r="A660">
            <v>14432</v>
          </cell>
          <cell r="B660" t="str">
            <v>Stölzle-Oberglas AG.</v>
          </cell>
          <cell r="C660">
            <v>3154</v>
          </cell>
          <cell r="D660">
            <v>3</v>
          </cell>
          <cell r="E660">
            <v>1.5</v>
          </cell>
        </row>
        <row r="661">
          <cell r="A661">
            <v>13196</v>
          </cell>
          <cell r="B661" t="str">
            <v>Hale Electronic Ges.m.b.H.</v>
          </cell>
          <cell r="C661">
            <v>3103</v>
          </cell>
          <cell r="D661">
            <v>7</v>
          </cell>
          <cell r="E661">
            <v>6.3000001907348633</v>
          </cell>
        </row>
        <row r="662">
          <cell r="A662">
            <v>13716</v>
          </cell>
          <cell r="B662" t="str">
            <v>Mapag Materialprüfung GMBH.</v>
          </cell>
          <cell r="C662">
            <v>3100</v>
          </cell>
          <cell r="D662">
            <v>4</v>
          </cell>
          <cell r="E662">
            <v>4</v>
          </cell>
        </row>
        <row r="663">
          <cell r="A663">
            <v>14297</v>
          </cell>
          <cell r="B663" t="str">
            <v>SCOTTY Tele-Transport Corporation Radio- und Videoelektronik AG</v>
          </cell>
          <cell r="C663">
            <v>3100</v>
          </cell>
          <cell r="D663">
            <v>6</v>
          </cell>
          <cell r="E663">
            <v>3.5</v>
          </cell>
        </row>
        <row r="664">
          <cell r="A664">
            <v>13175</v>
          </cell>
          <cell r="B664" t="str">
            <v>Gummiwerk Kraiburg Produktions Ges.m.b.H</v>
          </cell>
          <cell r="C664">
            <v>3097</v>
          </cell>
          <cell r="D664">
            <v>4</v>
          </cell>
          <cell r="E664">
            <v>3.7000000476837158</v>
          </cell>
        </row>
        <row r="665">
          <cell r="A665">
            <v>15290</v>
          </cell>
          <cell r="B665" t="str">
            <v>ICI Österreich GmbH.</v>
          </cell>
          <cell r="C665">
            <v>3090</v>
          </cell>
          <cell r="D665">
            <v>12</v>
          </cell>
          <cell r="E665">
            <v>6</v>
          </cell>
        </row>
        <row r="666">
          <cell r="A666">
            <v>13892</v>
          </cell>
          <cell r="B666" t="str">
            <v>Ochsner Wärmepumpen Vertriebs Ges.m.b.H</v>
          </cell>
          <cell r="C666">
            <v>3084</v>
          </cell>
          <cell r="D666">
            <v>4</v>
          </cell>
          <cell r="E666">
            <v>2.5</v>
          </cell>
        </row>
        <row r="667">
          <cell r="A667">
            <v>13763</v>
          </cell>
          <cell r="B667" t="str">
            <v>Messphysik Laborgeräte Ges.m.b.H.</v>
          </cell>
          <cell r="C667">
            <v>3073</v>
          </cell>
          <cell r="D667">
            <v>6</v>
          </cell>
          <cell r="E667">
            <v>3.0999999046325684</v>
          </cell>
        </row>
        <row r="668">
          <cell r="A668">
            <v>14229</v>
          </cell>
          <cell r="B668" t="str">
            <v>Schebesta Eduard</v>
          </cell>
          <cell r="C668">
            <v>3050</v>
          </cell>
          <cell r="D668">
            <v>3</v>
          </cell>
          <cell r="E668">
            <v>1.6000000238418579</v>
          </cell>
        </row>
        <row r="669">
          <cell r="A669">
            <v>13098</v>
          </cell>
          <cell r="B669" t="str">
            <v>Benda Georg-Lutzwerke KG</v>
          </cell>
          <cell r="C669">
            <v>3047</v>
          </cell>
          <cell r="D669">
            <v>4</v>
          </cell>
          <cell r="E669">
            <v>3</v>
          </cell>
        </row>
        <row r="670">
          <cell r="A670">
            <v>13630</v>
          </cell>
          <cell r="B670" t="str">
            <v>Leinweber Maschinen Ges.m.b.H.u.Co.KG.</v>
          </cell>
          <cell r="C670">
            <v>3027</v>
          </cell>
          <cell r="D670">
            <v>6</v>
          </cell>
          <cell r="E670">
            <v>3.5</v>
          </cell>
        </row>
        <row r="671">
          <cell r="A671">
            <v>13463</v>
          </cell>
          <cell r="B671" t="str">
            <v>Kässbohrer-Transport Technik GmbH.</v>
          </cell>
          <cell r="C671">
            <v>3020</v>
          </cell>
          <cell r="D671">
            <v>6</v>
          </cell>
          <cell r="E671">
            <v>3</v>
          </cell>
        </row>
        <row r="672">
          <cell r="A672">
            <v>14566</v>
          </cell>
          <cell r="B672" t="str">
            <v>TTTech Computertechnik GmbH</v>
          </cell>
          <cell r="C672">
            <v>3008</v>
          </cell>
          <cell r="D672">
            <v>6</v>
          </cell>
          <cell r="E672">
            <v>2.7000000476837158</v>
          </cell>
        </row>
        <row r="673">
          <cell r="A673">
            <v>14131</v>
          </cell>
          <cell r="B673" t="str">
            <v>Rendl Ges.m.b.H.</v>
          </cell>
          <cell r="C673">
            <v>3005</v>
          </cell>
          <cell r="D673">
            <v>4</v>
          </cell>
          <cell r="E673">
            <v>3.7000000476837158</v>
          </cell>
        </row>
        <row r="674">
          <cell r="A674">
            <v>14024</v>
          </cell>
          <cell r="B674" t="str">
            <v>Pirkl Dr.Herbert</v>
          </cell>
          <cell r="C674">
            <v>3000</v>
          </cell>
          <cell r="D674">
            <v>5</v>
          </cell>
          <cell r="E674">
            <v>3.7000000476837158</v>
          </cell>
        </row>
        <row r="675">
          <cell r="A675">
            <v>12647</v>
          </cell>
          <cell r="B675" t="str">
            <v>Bösendorfer L.Klavierfabrik GmbH.</v>
          </cell>
          <cell r="C675">
            <v>3000</v>
          </cell>
          <cell r="D675">
            <v>3</v>
          </cell>
          <cell r="E675">
            <v>3</v>
          </cell>
        </row>
        <row r="676">
          <cell r="A676">
            <v>12958</v>
          </cell>
          <cell r="B676" t="str">
            <v>Factum OHG Sozial- und Wirtschaftsanalysen</v>
          </cell>
          <cell r="C676">
            <v>3000</v>
          </cell>
          <cell r="D676">
            <v>8</v>
          </cell>
          <cell r="E676">
            <v>4.5</v>
          </cell>
        </row>
        <row r="677">
          <cell r="A677">
            <v>13275</v>
          </cell>
          <cell r="B677" t="str">
            <v>Hirsch Maschinenbau Ges.m.b.H.u.Co.KG.</v>
          </cell>
          <cell r="C677">
            <v>3000</v>
          </cell>
          <cell r="D677">
            <v>6</v>
          </cell>
          <cell r="E677">
            <v>6</v>
          </cell>
        </row>
        <row r="678">
          <cell r="A678">
            <v>13599</v>
          </cell>
          <cell r="B678" t="str">
            <v>Lafarge Perlmooser AG.</v>
          </cell>
          <cell r="C678">
            <v>3000</v>
          </cell>
          <cell r="D678">
            <v>2</v>
          </cell>
          <cell r="E678">
            <v>1</v>
          </cell>
        </row>
        <row r="679">
          <cell r="A679">
            <v>15116</v>
          </cell>
          <cell r="B679" t="str">
            <v>Tirol-Milch Reg.Gen.m.b.H.</v>
          </cell>
          <cell r="C679">
            <v>3000</v>
          </cell>
          <cell r="D679">
            <v>3</v>
          </cell>
          <cell r="E679">
            <v>2</v>
          </cell>
        </row>
        <row r="680">
          <cell r="A680">
            <v>12774</v>
          </cell>
          <cell r="B680" t="str">
            <v>Dau Ges.m.b.H.u.Co.KG.</v>
          </cell>
          <cell r="C680">
            <v>2997</v>
          </cell>
          <cell r="D680">
            <v>10</v>
          </cell>
          <cell r="E680">
            <v>4.5</v>
          </cell>
        </row>
        <row r="681">
          <cell r="A681">
            <v>14482</v>
          </cell>
          <cell r="B681" t="str">
            <v>Technodat, technische Datenverarbeitung Ges.m.b.H.</v>
          </cell>
          <cell r="C681">
            <v>2982</v>
          </cell>
          <cell r="D681">
            <v>7</v>
          </cell>
          <cell r="E681">
            <v>3</v>
          </cell>
        </row>
        <row r="682">
          <cell r="A682">
            <v>13114</v>
          </cell>
          <cell r="B682" t="str">
            <v>Giesinger u.Kopf Ges.m.b.H.u.Co.KG.</v>
          </cell>
          <cell r="C682">
            <v>2974</v>
          </cell>
          <cell r="D682">
            <v>2</v>
          </cell>
          <cell r="E682">
            <v>2</v>
          </cell>
        </row>
        <row r="683">
          <cell r="A683">
            <v>14209</v>
          </cell>
          <cell r="B683" t="str">
            <v>Sbm Schöller-Bleckmann Med.Techn.GmbH.</v>
          </cell>
          <cell r="C683">
            <v>2928</v>
          </cell>
          <cell r="D683">
            <v>2</v>
          </cell>
          <cell r="E683">
            <v>1.7999999523162842</v>
          </cell>
        </row>
        <row r="684">
          <cell r="A684">
            <v>13042</v>
          </cell>
          <cell r="B684" t="str">
            <v>Fries Theodor Ges.m.b.H.u.Co.KG.</v>
          </cell>
          <cell r="C684">
            <v>2919</v>
          </cell>
          <cell r="D684">
            <v>2</v>
          </cell>
          <cell r="E684">
            <v>2</v>
          </cell>
        </row>
        <row r="685">
          <cell r="A685">
            <v>15419</v>
          </cell>
          <cell r="B685" t="str">
            <v>MKW-IOT Ges.m.b.H.</v>
          </cell>
          <cell r="C685">
            <v>2917</v>
          </cell>
          <cell r="D685">
            <v>3</v>
          </cell>
          <cell r="E685">
            <v>3</v>
          </cell>
        </row>
        <row r="686">
          <cell r="A686">
            <v>13492</v>
          </cell>
          <cell r="B686" t="str">
            <v>Kirchdorfer Zementwerk Hofmann Ges.m.b.H</v>
          </cell>
          <cell r="C686">
            <v>2901</v>
          </cell>
          <cell r="D686">
            <v>3</v>
          </cell>
          <cell r="E686">
            <v>2</v>
          </cell>
        </row>
        <row r="687">
          <cell r="A687">
            <v>13986</v>
          </cell>
          <cell r="B687" t="str">
            <v>Pengg Mayer u.Drössler Ges.m.b.H.</v>
          </cell>
          <cell r="C687">
            <v>2900</v>
          </cell>
          <cell r="D687">
            <v>1</v>
          </cell>
          <cell r="E687">
            <v>1</v>
          </cell>
        </row>
        <row r="688">
          <cell r="A688">
            <v>13858</v>
          </cell>
          <cell r="B688" t="str">
            <v>Neuman V.Fried.Ges.m.b.H.</v>
          </cell>
          <cell r="C688">
            <v>2896</v>
          </cell>
          <cell r="D688">
            <v>2</v>
          </cell>
          <cell r="E688">
            <v>0.5</v>
          </cell>
        </row>
        <row r="689">
          <cell r="A689">
            <v>14301</v>
          </cell>
          <cell r="B689" t="str">
            <v>Sebring Auspuffanlagen Ges.m.b.H.</v>
          </cell>
          <cell r="C689">
            <v>2895</v>
          </cell>
          <cell r="D689">
            <v>3</v>
          </cell>
          <cell r="E689">
            <v>3</v>
          </cell>
        </row>
        <row r="690">
          <cell r="A690">
            <v>14625</v>
          </cell>
          <cell r="B690" t="str">
            <v>Vexcel Imaging GmbH.</v>
          </cell>
          <cell r="C690">
            <v>2894</v>
          </cell>
          <cell r="D690">
            <v>9</v>
          </cell>
          <cell r="E690">
            <v>3</v>
          </cell>
        </row>
        <row r="691">
          <cell r="A691">
            <v>13541</v>
          </cell>
          <cell r="B691" t="str">
            <v>Körner Chemieanlagenbau Ges.m.b.H.</v>
          </cell>
          <cell r="C691">
            <v>2891</v>
          </cell>
          <cell r="D691">
            <v>15</v>
          </cell>
          <cell r="E691">
            <v>2</v>
          </cell>
        </row>
        <row r="692">
          <cell r="A692">
            <v>13370</v>
          </cell>
          <cell r="B692" t="str">
            <v>Ingersoll-Dresser Pumps GmbH.</v>
          </cell>
          <cell r="C692">
            <v>2886</v>
          </cell>
          <cell r="D692">
            <v>5</v>
          </cell>
          <cell r="E692">
            <v>4</v>
          </cell>
        </row>
        <row r="693">
          <cell r="A693">
            <v>12508</v>
          </cell>
          <cell r="B693" t="str">
            <v>AE Austria Aussenl.-u.Entsorgungs.GmbH.</v>
          </cell>
          <cell r="C693">
            <v>2864</v>
          </cell>
          <cell r="D693">
            <v>1</v>
          </cell>
          <cell r="E693">
            <v>1</v>
          </cell>
        </row>
        <row r="694">
          <cell r="A694">
            <v>12876</v>
          </cell>
          <cell r="B694" t="str">
            <v>Eisenbeiss E.Söhne Ges.m.b.H.</v>
          </cell>
          <cell r="C694">
            <v>2857</v>
          </cell>
          <cell r="D694">
            <v>4</v>
          </cell>
          <cell r="E694">
            <v>3.2000000476837158</v>
          </cell>
        </row>
        <row r="695">
          <cell r="A695">
            <v>13193</v>
          </cell>
          <cell r="B695" t="str">
            <v>Hainzl Industriesysteme GmbH.u.Co.KG.</v>
          </cell>
          <cell r="C695">
            <v>2856</v>
          </cell>
          <cell r="D695">
            <v>6</v>
          </cell>
          <cell r="E695">
            <v>1.8999999761581421</v>
          </cell>
        </row>
        <row r="696">
          <cell r="A696">
            <v>12897</v>
          </cell>
          <cell r="B696" t="str">
            <v>ELIN Oltc Stufensch.F.Transformat.GmbH.</v>
          </cell>
          <cell r="C696">
            <v>2850</v>
          </cell>
          <cell r="D696">
            <v>4</v>
          </cell>
          <cell r="E696">
            <v>2.2999999523162842</v>
          </cell>
        </row>
        <row r="697">
          <cell r="A697">
            <v>15189</v>
          </cell>
          <cell r="B697" t="str">
            <v>Paul Green AG.</v>
          </cell>
          <cell r="C697">
            <v>2850</v>
          </cell>
          <cell r="D697">
            <v>8</v>
          </cell>
          <cell r="E697">
            <v>2</v>
          </cell>
        </row>
        <row r="698">
          <cell r="A698">
            <v>12961</v>
          </cell>
          <cell r="B698" t="str">
            <v>Faigle Kunststoffe Ges.m.b.H.</v>
          </cell>
          <cell r="C698">
            <v>2840</v>
          </cell>
          <cell r="D698">
            <v>6</v>
          </cell>
          <cell r="E698">
            <v>1.7999999523162842</v>
          </cell>
        </row>
        <row r="699">
          <cell r="A699">
            <v>13706</v>
          </cell>
          <cell r="B699" t="str">
            <v>MAI International GmbH.</v>
          </cell>
          <cell r="C699">
            <v>2825</v>
          </cell>
          <cell r="D699">
            <v>5</v>
          </cell>
          <cell r="E699">
            <v>4.5</v>
          </cell>
        </row>
        <row r="700">
          <cell r="A700">
            <v>12964</v>
          </cell>
          <cell r="B700" t="str">
            <v>Fancyform Factory Entw.u.Vertr.GmbH</v>
          </cell>
          <cell r="C700">
            <v>2809</v>
          </cell>
          <cell r="D700">
            <v>7</v>
          </cell>
          <cell r="E700">
            <v>4.0999999046325684</v>
          </cell>
        </row>
        <row r="701">
          <cell r="A701">
            <v>15572</v>
          </cell>
          <cell r="B701" t="str">
            <v>Öst.Fernwärme Ges.m.b.H.</v>
          </cell>
          <cell r="C701">
            <v>2800</v>
          </cell>
          <cell r="D701">
            <v>2</v>
          </cell>
          <cell r="E701">
            <v>1.7999999523162842</v>
          </cell>
        </row>
        <row r="702">
          <cell r="A702">
            <v>12627</v>
          </cell>
          <cell r="B702" t="str">
            <v>Böhler Hochdrucktechnik Ges.m.b.H.</v>
          </cell>
          <cell r="C702">
            <v>2800</v>
          </cell>
          <cell r="D702">
            <v>4</v>
          </cell>
          <cell r="E702">
            <v>3</v>
          </cell>
        </row>
        <row r="703">
          <cell r="A703">
            <v>14254</v>
          </cell>
          <cell r="B703" t="str">
            <v>Schmidt Armaturen Ges.m.b.H.</v>
          </cell>
          <cell r="C703">
            <v>2800</v>
          </cell>
          <cell r="D703">
            <v>3</v>
          </cell>
          <cell r="E703">
            <v>3</v>
          </cell>
        </row>
        <row r="704">
          <cell r="A704">
            <v>13381</v>
          </cell>
          <cell r="B704" t="str">
            <v>Inowa Umwelt- u.Werkstättentechnologie GmbH.u.Co.KG</v>
          </cell>
          <cell r="C704">
            <v>2800</v>
          </cell>
          <cell r="D704">
            <v>5</v>
          </cell>
          <cell r="E704">
            <v>2</v>
          </cell>
        </row>
        <row r="705">
          <cell r="A705">
            <v>13345</v>
          </cell>
          <cell r="B705" t="str">
            <v>IFW-Manfred Otte Ges.m.b.H.u.Co.KG.</v>
          </cell>
          <cell r="C705">
            <v>2800</v>
          </cell>
          <cell r="D705">
            <v>3</v>
          </cell>
          <cell r="E705">
            <v>3</v>
          </cell>
        </row>
        <row r="706">
          <cell r="A706">
            <v>12542</v>
          </cell>
          <cell r="B706" t="str">
            <v>Battenfeld Automatisierungst.Ges.m.b.H.</v>
          </cell>
          <cell r="C706">
            <v>2800</v>
          </cell>
          <cell r="D706">
            <v>2</v>
          </cell>
          <cell r="E706">
            <v>2</v>
          </cell>
        </row>
        <row r="707">
          <cell r="A707">
            <v>13577</v>
          </cell>
          <cell r="B707" t="str">
            <v>Ktm Fahrrad Ges.m.b.H.</v>
          </cell>
          <cell r="C707">
            <v>2799</v>
          </cell>
          <cell r="D707">
            <v>5</v>
          </cell>
          <cell r="E707">
            <v>5</v>
          </cell>
        </row>
        <row r="708">
          <cell r="A708">
            <v>12672</v>
          </cell>
          <cell r="B708" t="str">
            <v>Bruckschlögl Ges.m.b.H.</v>
          </cell>
          <cell r="C708">
            <v>2790</v>
          </cell>
          <cell r="D708">
            <v>3</v>
          </cell>
          <cell r="E708">
            <v>1.5</v>
          </cell>
        </row>
        <row r="709">
          <cell r="A709">
            <v>14252</v>
          </cell>
          <cell r="B709" t="str">
            <v>Schmid Schrauben Hainfeld Ges.m.b.H.</v>
          </cell>
          <cell r="C709">
            <v>2780</v>
          </cell>
          <cell r="D709">
            <v>6</v>
          </cell>
          <cell r="E709">
            <v>4.4000000953674316</v>
          </cell>
        </row>
        <row r="710">
          <cell r="A710">
            <v>14754</v>
          </cell>
          <cell r="B710" t="str">
            <v>Wollsdorf-Leder Schmidt u.Co.Ges.m.b.H.</v>
          </cell>
          <cell r="C710">
            <v>2750</v>
          </cell>
          <cell r="D710">
            <v>2</v>
          </cell>
          <cell r="E710">
            <v>2</v>
          </cell>
        </row>
        <row r="711">
          <cell r="A711">
            <v>15334</v>
          </cell>
          <cell r="B711" t="str">
            <v>Semmelrock SB Baustoffindustrie GmbH.</v>
          </cell>
          <cell r="C711">
            <v>2748</v>
          </cell>
          <cell r="D711">
            <v>4</v>
          </cell>
          <cell r="E711">
            <v>1.3999999761581421</v>
          </cell>
        </row>
        <row r="712">
          <cell r="A712">
            <v>12652</v>
          </cell>
          <cell r="B712" t="str">
            <v>ArtiBrain Forschungs- u. Entwicklungsges.m.b.H.</v>
          </cell>
          <cell r="C712">
            <v>2714</v>
          </cell>
          <cell r="D712">
            <v>3</v>
          </cell>
          <cell r="E712">
            <v>1</v>
          </cell>
        </row>
        <row r="713">
          <cell r="A713">
            <v>13096</v>
          </cell>
          <cell r="B713" t="str">
            <v>Genossenschaft-Rechenzentrum Linz GmbH.</v>
          </cell>
          <cell r="C713">
            <v>2700</v>
          </cell>
          <cell r="D713">
            <v>3</v>
          </cell>
          <cell r="E713">
            <v>2</v>
          </cell>
        </row>
        <row r="714">
          <cell r="A714">
            <v>13107</v>
          </cell>
          <cell r="B714" t="str">
            <v>Gesig Ges.f.Signalanlagen Ges.m.b.H.</v>
          </cell>
          <cell r="C714">
            <v>2700</v>
          </cell>
          <cell r="D714">
            <v>7</v>
          </cell>
          <cell r="E714">
            <v>3.5</v>
          </cell>
        </row>
        <row r="715">
          <cell r="A715">
            <v>13170</v>
          </cell>
          <cell r="B715" t="str">
            <v>Grundmann Wilh.GmbH.</v>
          </cell>
          <cell r="C715">
            <v>2690</v>
          </cell>
          <cell r="D715">
            <v>5</v>
          </cell>
          <cell r="E715">
            <v>5</v>
          </cell>
        </row>
        <row r="716">
          <cell r="A716">
            <v>12522</v>
          </cell>
          <cell r="B716" t="str">
            <v>B.A.R.B.A.R.A Engineering u. Consulting GmbH</v>
          </cell>
          <cell r="C716">
            <v>2656</v>
          </cell>
          <cell r="D716">
            <v>11</v>
          </cell>
          <cell r="E716">
            <v>2.7000000476837158</v>
          </cell>
        </row>
        <row r="717">
          <cell r="A717">
            <v>13701</v>
          </cell>
          <cell r="B717" t="str">
            <v>Magnifin Magnesiaprodukte Ges.m.b.H.</v>
          </cell>
          <cell r="C717">
            <v>2650</v>
          </cell>
          <cell r="D717">
            <v>12</v>
          </cell>
          <cell r="E717">
            <v>1.8999999761581421</v>
          </cell>
        </row>
        <row r="718">
          <cell r="A718">
            <v>15371</v>
          </cell>
          <cell r="B718" t="str">
            <v>Grabner GmbH.</v>
          </cell>
          <cell r="C718">
            <v>2647</v>
          </cell>
          <cell r="D718">
            <v>3</v>
          </cell>
          <cell r="E718">
            <v>3</v>
          </cell>
        </row>
        <row r="719">
          <cell r="A719">
            <v>14093</v>
          </cell>
          <cell r="B719" t="str">
            <v>R u.D C  Research u.Development Consulting GmbH</v>
          </cell>
          <cell r="C719">
            <v>2641</v>
          </cell>
          <cell r="D719">
            <v>4</v>
          </cell>
          <cell r="E719">
            <v>1.7000000476837158</v>
          </cell>
        </row>
        <row r="720">
          <cell r="A720">
            <v>12921</v>
          </cell>
          <cell r="B720" t="str">
            <v>Enzesfeld-Caro Metallwerke AG.</v>
          </cell>
          <cell r="C720">
            <v>2640</v>
          </cell>
          <cell r="D720">
            <v>5</v>
          </cell>
          <cell r="E720">
            <v>2.5</v>
          </cell>
        </row>
        <row r="721">
          <cell r="A721">
            <v>12383</v>
          </cell>
          <cell r="B721" t="str">
            <v>Air Ambulance Technology Ges.m.b.H.</v>
          </cell>
          <cell r="C721">
            <v>2633</v>
          </cell>
          <cell r="D721">
            <v>9</v>
          </cell>
          <cell r="E721">
            <v>4.5</v>
          </cell>
        </row>
        <row r="722">
          <cell r="A722">
            <v>14111</v>
          </cell>
          <cell r="B722" t="str">
            <v>Chamtottewaren- u. Thonöfenfabrik, August Rath jun. AG</v>
          </cell>
          <cell r="C722">
            <v>2630</v>
          </cell>
          <cell r="D722">
            <v>3</v>
          </cell>
          <cell r="E722">
            <v>3</v>
          </cell>
        </row>
        <row r="723">
          <cell r="A723">
            <v>14268</v>
          </cell>
          <cell r="B723" t="str">
            <v>Schoeller Bregenz GmbH.u.Co.KG.</v>
          </cell>
          <cell r="C723">
            <v>2621</v>
          </cell>
          <cell r="D723">
            <v>4</v>
          </cell>
          <cell r="E723">
            <v>1.3999999761581421</v>
          </cell>
        </row>
        <row r="724">
          <cell r="A724">
            <v>14898</v>
          </cell>
          <cell r="B724" t="str">
            <v>Astam Allg.Stahl-Anl.u.Masch.Bau GmbH</v>
          </cell>
          <cell r="C724">
            <v>2603</v>
          </cell>
          <cell r="D724">
            <v>4</v>
          </cell>
          <cell r="E724">
            <v>4</v>
          </cell>
        </row>
        <row r="725">
          <cell r="A725">
            <v>13295</v>
          </cell>
          <cell r="B725" t="str">
            <v>Holluschek J.-Chem.u.Waschm.Ind.Ges.mbH.</v>
          </cell>
          <cell r="C725">
            <v>2603</v>
          </cell>
          <cell r="D725">
            <v>6</v>
          </cell>
          <cell r="E725">
            <v>1.3999999761581421</v>
          </cell>
        </row>
        <row r="726">
          <cell r="A726">
            <v>13023</v>
          </cell>
          <cell r="B726" t="str">
            <v>Francesconi Technologie GmbH</v>
          </cell>
          <cell r="C726">
            <v>2600</v>
          </cell>
          <cell r="D726">
            <v>6</v>
          </cell>
          <cell r="E726">
            <v>2.5</v>
          </cell>
        </row>
        <row r="727">
          <cell r="A727">
            <v>15449</v>
          </cell>
          <cell r="B727" t="str">
            <v>Brantner Hans u.Sohn Fahrzeugbauges.m.b.H.</v>
          </cell>
          <cell r="C727">
            <v>2600</v>
          </cell>
          <cell r="D727">
            <v>6</v>
          </cell>
          <cell r="E727">
            <v>2.2999999523162842</v>
          </cell>
        </row>
        <row r="728">
          <cell r="A728">
            <v>12722</v>
          </cell>
          <cell r="B728" t="str">
            <v>Chip u.Byte Datentechnik Ges.m.b.H.</v>
          </cell>
          <cell r="C728">
            <v>2597</v>
          </cell>
          <cell r="D728">
            <v>9</v>
          </cell>
          <cell r="E728">
            <v>2</v>
          </cell>
        </row>
        <row r="729">
          <cell r="A729">
            <v>14723</v>
          </cell>
          <cell r="B729" t="str">
            <v>Wiesner-Hager Baugruppe Ges.m.b.H.</v>
          </cell>
          <cell r="C729">
            <v>2564</v>
          </cell>
          <cell r="D729">
            <v>1</v>
          </cell>
          <cell r="E729">
            <v>1</v>
          </cell>
        </row>
        <row r="730">
          <cell r="A730">
            <v>12353</v>
          </cell>
          <cell r="B730" t="str">
            <v>ABF-Industrielle Automation Ges.m.b.H.</v>
          </cell>
          <cell r="C730">
            <v>2561</v>
          </cell>
          <cell r="D730">
            <v>12</v>
          </cell>
          <cell r="E730">
            <v>2.7000000476837158</v>
          </cell>
        </row>
        <row r="731">
          <cell r="A731">
            <v>14203</v>
          </cell>
          <cell r="B731" t="str">
            <v>Sattler Textilwerke OHG.</v>
          </cell>
          <cell r="C731">
            <v>2541</v>
          </cell>
          <cell r="D731">
            <v>4</v>
          </cell>
          <cell r="E731">
            <v>1.7000000476837158</v>
          </cell>
        </row>
        <row r="732">
          <cell r="A732">
            <v>14469</v>
          </cell>
          <cell r="B732" t="str">
            <v>Teadit International Produktions GmbH.</v>
          </cell>
          <cell r="C732">
            <v>2525</v>
          </cell>
          <cell r="D732">
            <v>7</v>
          </cell>
          <cell r="E732">
            <v>2.5</v>
          </cell>
        </row>
        <row r="733">
          <cell r="A733">
            <v>14786</v>
          </cell>
          <cell r="B733" t="str">
            <v>SPZ Zementwerk Eiberg GmbH.u.Co.KG.</v>
          </cell>
          <cell r="C733">
            <v>2524</v>
          </cell>
          <cell r="D733">
            <v>5</v>
          </cell>
          <cell r="E733">
            <v>1.5</v>
          </cell>
        </row>
        <row r="734">
          <cell r="A734">
            <v>14346</v>
          </cell>
          <cell r="B734" t="str">
            <v>SL Technik Ges.m.b.H.</v>
          </cell>
          <cell r="C734">
            <v>2523</v>
          </cell>
          <cell r="D734">
            <v>3</v>
          </cell>
          <cell r="E734">
            <v>3</v>
          </cell>
        </row>
        <row r="735">
          <cell r="A735">
            <v>14322</v>
          </cell>
          <cell r="B735" t="str">
            <v>SGL Carbon Ges.m.b.H.u.Co.</v>
          </cell>
          <cell r="C735">
            <v>2519</v>
          </cell>
          <cell r="D735">
            <v>1</v>
          </cell>
          <cell r="E735">
            <v>0.40000000596046448</v>
          </cell>
        </row>
        <row r="736">
          <cell r="A736">
            <v>14620</v>
          </cell>
          <cell r="B736" t="str">
            <v>Veraut Verfahr.-u.Automationstechn.GmbH.</v>
          </cell>
          <cell r="C736">
            <v>2500</v>
          </cell>
          <cell r="D736">
            <v>4</v>
          </cell>
          <cell r="E736">
            <v>2.5</v>
          </cell>
        </row>
        <row r="737">
          <cell r="A737">
            <v>14640</v>
          </cell>
          <cell r="B737" t="str">
            <v>VOEST-Alpine Gießerei Traisen GMBH.</v>
          </cell>
          <cell r="C737">
            <v>2500</v>
          </cell>
          <cell r="D737">
            <v>1</v>
          </cell>
          <cell r="E737">
            <v>0.5</v>
          </cell>
        </row>
        <row r="738">
          <cell r="A738">
            <v>13406</v>
          </cell>
          <cell r="B738" t="str">
            <v>Inzersdorfer-Nahrungsm.Ges.m.b.H.</v>
          </cell>
          <cell r="C738">
            <v>2497</v>
          </cell>
          <cell r="D738">
            <v>4</v>
          </cell>
          <cell r="E738">
            <v>3</v>
          </cell>
        </row>
        <row r="739">
          <cell r="A739">
            <v>15223</v>
          </cell>
          <cell r="B739" t="str">
            <v>Bauernfeind Roman Papierfabr.AG.</v>
          </cell>
          <cell r="C739">
            <v>2483</v>
          </cell>
          <cell r="D739">
            <v>3</v>
          </cell>
          <cell r="E739">
            <v>1.2999999523162842</v>
          </cell>
        </row>
        <row r="740">
          <cell r="A740">
            <v>14011</v>
          </cell>
          <cell r="B740" t="str">
            <v>Phyma Computermesstechnik Spectr.Syst.GmbH.</v>
          </cell>
          <cell r="C740">
            <v>2464</v>
          </cell>
          <cell r="D740">
            <v>3</v>
          </cell>
          <cell r="E740">
            <v>2</v>
          </cell>
        </row>
        <row r="741">
          <cell r="A741">
            <v>13470</v>
          </cell>
          <cell r="B741" t="str">
            <v>Kaufmann Holz AG</v>
          </cell>
          <cell r="C741">
            <v>2454</v>
          </cell>
          <cell r="D741">
            <v>2</v>
          </cell>
          <cell r="E741">
            <v>2</v>
          </cell>
        </row>
        <row r="742">
          <cell r="A742">
            <v>13337</v>
          </cell>
          <cell r="B742" t="str">
            <v>Ibs Austria GmbH.</v>
          </cell>
          <cell r="C742">
            <v>2442</v>
          </cell>
          <cell r="D742">
            <v>3</v>
          </cell>
          <cell r="E742">
            <v>3</v>
          </cell>
        </row>
        <row r="743">
          <cell r="A743">
            <v>13077</v>
          </cell>
          <cell r="B743" t="str">
            <v>Gaw Pildner-Steinburg GmbH.</v>
          </cell>
          <cell r="C743">
            <v>2431</v>
          </cell>
          <cell r="D743">
            <v>3</v>
          </cell>
          <cell r="E743">
            <v>2.7000000476837158</v>
          </cell>
        </row>
        <row r="744">
          <cell r="A744">
            <v>12663</v>
          </cell>
          <cell r="B744" t="str">
            <v>Breitenbach u.Heller Ges.m.b.H.</v>
          </cell>
          <cell r="C744">
            <v>2430</v>
          </cell>
          <cell r="D744">
            <v>4</v>
          </cell>
          <cell r="E744">
            <v>2.2000000476837158</v>
          </cell>
        </row>
        <row r="745">
          <cell r="A745">
            <v>15242</v>
          </cell>
          <cell r="B745" t="str">
            <v>Bronner Oscar Ges.m.b.H.u.Co.KG.</v>
          </cell>
          <cell r="C745">
            <v>2400</v>
          </cell>
          <cell r="D745">
            <v>4</v>
          </cell>
          <cell r="E745">
            <v>2</v>
          </cell>
        </row>
        <row r="746">
          <cell r="A746">
            <v>12855</v>
          </cell>
          <cell r="B746" t="str">
            <v>ECV-Energie-u. chem.Verfahrens-,Forsch.u.Bera.GmbH</v>
          </cell>
          <cell r="C746">
            <v>2400</v>
          </cell>
          <cell r="D746">
            <v>5</v>
          </cell>
          <cell r="E746">
            <v>3</v>
          </cell>
        </row>
        <row r="747">
          <cell r="A747">
            <v>13793</v>
          </cell>
          <cell r="B747" t="str">
            <v>Mindwork Softwareentwicklung Ges.m.b.H.</v>
          </cell>
          <cell r="C747">
            <v>2400</v>
          </cell>
          <cell r="D747">
            <v>3</v>
          </cell>
          <cell r="E747">
            <v>2.5</v>
          </cell>
        </row>
        <row r="748">
          <cell r="A748">
            <v>14725</v>
          </cell>
          <cell r="B748" t="str">
            <v>WIGeo-GIS Softwareerstellungs-u.Handelsges.m.b.H.</v>
          </cell>
          <cell r="C748">
            <v>2400</v>
          </cell>
          <cell r="D748">
            <v>2</v>
          </cell>
          <cell r="E748">
            <v>2</v>
          </cell>
        </row>
        <row r="749">
          <cell r="A749">
            <v>15111</v>
          </cell>
          <cell r="B749" t="str">
            <v>NÖM AG.</v>
          </cell>
          <cell r="C749">
            <v>2383</v>
          </cell>
          <cell r="D749">
            <v>2</v>
          </cell>
          <cell r="E749">
            <v>1.6000000238418579</v>
          </cell>
        </row>
        <row r="750">
          <cell r="A750">
            <v>14140</v>
          </cell>
          <cell r="B750" t="str">
            <v>Rico-Elastomere Projecting Ges.m.b.H.</v>
          </cell>
          <cell r="C750">
            <v>2368</v>
          </cell>
          <cell r="D750">
            <v>3</v>
          </cell>
          <cell r="E750">
            <v>3</v>
          </cell>
        </row>
        <row r="751">
          <cell r="A751">
            <v>14374</v>
          </cell>
          <cell r="B751" t="str">
            <v>Spinnerei Feldkirch GmbH.</v>
          </cell>
          <cell r="C751">
            <v>2366</v>
          </cell>
          <cell r="D751">
            <v>11</v>
          </cell>
          <cell r="E751">
            <v>2.5</v>
          </cell>
        </row>
        <row r="752">
          <cell r="A752">
            <v>13237</v>
          </cell>
          <cell r="B752" t="str">
            <v>WH Worthington Heiser Cylinders Ges.m.b.H.</v>
          </cell>
          <cell r="C752">
            <v>2365</v>
          </cell>
          <cell r="D752">
            <v>14</v>
          </cell>
          <cell r="E752">
            <v>3.0999999046325684</v>
          </cell>
        </row>
        <row r="753">
          <cell r="A753">
            <v>12692</v>
          </cell>
          <cell r="B753" t="str">
            <v>Büsscher u.Hoffmann Ges.m.b.H.</v>
          </cell>
          <cell r="C753">
            <v>2360</v>
          </cell>
          <cell r="D753">
            <v>2</v>
          </cell>
          <cell r="E753">
            <v>2</v>
          </cell>
        </row>
        <row r="754">
          <cell r="A754">
            <v>16681</v>
          </cell>
          <cell r="B754" t="str">
            <v>Industrie-Logistik-Linz GmbH</v>
          </cell>
          <cell r="C754">
            <v>2353</v>
          </cell>
          <cell r="D754">
            <v>4</v>
          </cell>
          <cell r="E754">
            <v>2.5</v>
          </cell>
        </row>
        <row r="755">
          <cell r="A755">
            <v>15475</v>
          </cell>
          <cell r="B755" t="str">
            <v>Famulus Ges.m.b.H.</v>
          </cell>
          <cell r="C755">
            <v>2349</v>
          </cell>
          <cell r="D755">
            <v>4</v>
          </cell>
          <cell r="E755">
            <v>2.7999999523162842</v>
          </cell>
        </row>
        <row r="756">
          <cell r="A756">
            <v>14616</v>
          </cell>
          <cell r="B756" t="str">
            <v>Vce Holding GmbH</v>
          </cell>
          <cell r="C756">
            <v>2335</v>
          </cell>
          <cell r="D756">
            <v>4</v>
          </cell>
          <cell r="E756">
            <v>1.3999999761581421</v>
          </cell>
        </row>
        <row r="757">
          <cell r="A757">
            <v>13828</v>
          </cell>
          <cell r="B757" t="str">
            <v>MultiData Software Entwicklungsges.m.b.H.u.Co.KG</v>
          </cell>
          <cell r="C757">
            <v>2310</v>
          </cell>
          <cell r="D757">
            <v>3</v>
          </cell>
          <cell r="E757">
            <v>2.5</v>
          </cell>
        </row>
        <row r="758">
          <cell r="A758">
            <v>12399</v>
          </cell>
          <cell r="B758" t="str">
            <v>Alge Electronic Ges.m.b.H.</v>
          </cell>
          <cell r="C758">
            <v>2301</v>
          </cell>
          <cell r="D758">
            <v>4</v>
          </cell>
          <cell r="E758">
            <v>3</v>
          </cell>
        </row>
        <row r="759">
          <cell r="A759">
            <v>16695</v>
          </cell>
          <cell r="B759" t="str">
            <v>MathConsult GmbH</v>
          </cell>
          <cell r="C759">
            <v>2300</v>
          </cell>
          <cell r="D759">
            <v>4</v>
          </cell>
          <cell r="E759">
            <v>2.4000000953674316</v>
          </cell>
        </row>
        <row r="760">
          <cell r="A760">
            <v>14386</v>
          </cell>
          <cell r="B760" t="str">
            <v>Stamag Stadlauer Malzfabrik Ges.m.b.H.</v>
          </cell>
          <cell r="C760">
            <v>2300</v>
          </cell>
          <cell r="D760">
            <v>12</v>
          </cell>
          <cell r="E760">
            <v>2.7999999523162842</v>
          </cell>
        </row>
        <row r="761">
          <cell r="A761">
            <v>13070</v>
          </cell>
          <cell r="B761" t="str">
            <v>Gas-Brenner Ges.m.b.H.</v>
          </cell>
          <cell r="C761">
            <v>2288</v>
          </cell>
          <cell r="D761">
            <v>7</v>
          </cell>
          <cell r="E761">
            <v>2.2000000476837158</v>
          </cell>
        </row>
        <row r="762">
          <cell r="A762">
            <v>14998</v>
          </cell>
          <cell r="B762" t="str">
            <v>Dyckerhoff Austria Ausbauprod. GMBH</v>
          </cell>
          <cell r="C762">
            <v>2286</v>
          </cell>
          <cell r="D762">
            <v>4</v>
          </cell>
          <cell r="E762">
            <v>2.5</v>
          </cell>
        </row>
        <row r="763">
          <cell r="A763">
            <v>14949</v>
          </cell>
          <cell r="B763" t="str">
            <v>Bahbau Wels Ges.m.b.H.</v>
          </cell>
          <cell r="C763">
            <v>2281</v>
          </cell>
          <cell r="D763">
            <v>6</v>
          </cell>
          <cell r="E763">
            <v>2</v>
          </cell>
        </row>
        <row r="764">
          <cell r="A764">
            <v>13905</v>
          </cell>
          <cell r="B764" t="str">
            <v>Öko-Plan Ges.m.b.H.</v>
          </cell>
          <cell r="C764">
            <v>2280</v>
          </cell>
          <cell r="D764">
            <v>5</v>
          </cell>
          <cell r="E764">
            <v>2.4000000953674316</v>
          </cell>
        </row>
        <row r="765">
          <cell r="A765">
            <v>13651</v>
          </cell>
          <cell r="B765" t="str">
            <v>Palme-Duschabtrennungen Gesellschaft m.b.H.u.Co.KG.</v>
          </cell>
          <cell r="C765">
            <v>2279</v>
          </cell>
          <cell r="D765">
            <v>6</v>
          </cell>
          <cell r="E765">
            <v>4</v>
          </cell>
        </row>
        <row r="766">
          <cell r="A766">
            <v>12932</v>
          </cell>
          <cell r="B766" t="str">
            <v>Erste Salzb.Gipsw.Ges.Chr.Moldan KG.</v>
          </cell>
          <cell r="C766">
            <v>2268</v>
          </cell>
          <cell r="D766">
            <v>5</v>
          </cell>
          <cell r="E766">
            <v>2</v>
          </cell>
        </row>
        <row r="767">
          <cell r="A767">
            <v>14004</v>
          </cell>
          <cell r="B767" t="str">
            <v>Montavit Ges.m.b.H.,Pharm.Fabrik</v>
          </cell>
          <cell r="C767">
            <v>2260</v>
          </cell>
          <cell r="D767">
            <v>7</v>
          </cell>
          <cell r="E767">
            <v>2.2999999523162842</v>
          </cell>
        </row>
        <row r="768">
          <cell r="A768">
            <v>12477</v>
          </cell>
          <cell r="B768" t="str">
            <v>ASA Hydraulik Ges.m.b.H.</v>
          </cell>
          <cell r="C768">
            <v>2250</v>
          </cell>
          <cell r="D768">
            <v>3</v>
          </cell>
          <cell r="E768">
            <v>2.2999999523162842</v>
          </cell>
        </row>
        <row r="769">
          <cell r="A769">
            <v>13050</v>
          </cell>
          <cell r="B769" t="str">
            <v>Fröling Ges.m.b.H.</v>
          </cell>
          <cell r="C769">
            <v>2220</v>
          </cell>
          <cell r="D769">
            <v>2</v>
          </cell>
          <cell r="E769">
            <v>2</v>
          </cell>
        </row>
        <row r="770">
          <cell r="A770">
            <v>12424</v>
          </cell>
          <cell r="B770" t="str">
            <v>Aluminium Lend Ges.m.b.H.</v>
          </cell>
          <cell r="C770">
            <v>2200</v>
          </cell>
          <cell r="D770">
            <v>5</v>
          </cell>
          <cell r="E770">
            <v>4</v>
          </cell>
        </row>
        <row r="771">
          <cell r="A771">
            <v>13512</v>
          </cell>
          <cell r="B771" t="str">
            <v>Köb u.Schäfer KG.</v>
          </cell>
          <cell r="C771">
            <v>2200</v>
          </cell>
          <cell r="D771">
            <v>5</v>
          </cell>
          <cell r="E771">
            <v>2</v>
          </cell>
        </row>
        <row r="772">
          <cell r="A772">
            <v>14286</v>
          </cell>
          <cell r="B772" t="str">
            <v>Schwarz Ing.Manfred Ges.m.b.H.</v>
          </cell>
          <cell r="C772">
            <v>2200</v>
          </cell>
          <cell r="D772">
            <v>5</v>
          </cell>
          <cell r="E772">
            <v>3.9000000953674316</v>
          </cell>
        </row>
        <row r="773">
          <cell r="A773">
            <v>13073</v>
          </cell>
          <cell r="B773" t="str">
            <v>Gassner Ges.m.b.H.</v>
          </cell>
          <cell r="C773">
            <v>2200</v>
          </cell>
          <cell r="D773">
            <v>8</v>
          </cell>
          <cell r="E773">
            <v>3.5999999046325684</v>
          </cell>
        </row>
        <row r="774">
          <cell r="A774">
            <v>14558</v>
          </cell>
          <cell r="B774" t="str">
            <v>Tropper Hans</v>
          </cell>
          <cell r="C774">
            <v>2200</v>
          </cell>
          <cell r="D774">
            <v>4</v>
          </cell>
          <cell r="E774">
            <v>1.5</v>
          </cell>
        </row>
        <row r="775">
          <cell r="A775">
            <v>13521</v>
          </cell>
          <cell r="B775" t="str">
            <v>Kohlbach Ges.m.b.H.u.Co.KG.</v>
          </cell>
          <cell r="C775">
            <v>2194</v>
          </cell>
          <cell r="D775">
            <v>4</v>
          </cell>
          <cell r="E775">
            <v>4</v>
          </cell>
        </row>
        <row r="776">
          <cell r="A776">
            <v>12918</v>
          </cell>
          <cell r="B776" t="str">
            <v>EFDOS-Entwicklungsgesellschaft f.Datenverarbeitung und Organisationssysteme m.b.H. &amp; Co.</v>
          </cell>
          <cell r="C776">
            <v>2184</v>
          </cell>
          <cell r="D776">
            <v>4</v>
          </cell>
          <cell r="E776">
            <v>3.7999999523162842</v>
          </cell>
        </row>
        <row r="777">
          <cell r="A777">
            <v>14844</v>
          </cell>
          <cell r="B777" t="str">
            <v>Ogris u.Hofinger OEG.Sora</v>
          </cell>
          <cell r="C777">
            <v>2179</v>
          </cell>
          <cell r="D777">
            <v>5</v>
          </cell>
          <cell r="E777">
            <v>2.7000000476837158</v>
          </cell>
        </row>
        <row r="778">
          <cell r="A778">
            <v>13955</v>
          </cell>
          <cell r="B778" t="str">
            <v>Pachem Papier-Chem.Prod.GmbH.u.Co.KG.</v>
          </cell>
          <cell r="C778">
            <v>2174</v>
          </cell>
          <cell r="D778">
            <v>3</v>
          </cell>
          <cell r="E778">
            <v>0.5</v>
          </cell>
        </row>
        <row r="779">
          <cell r="A779">
            <v>13372</v>
          </cell>
          <cell r="B779" t="str">
            <v>Inn-Crystal-Glass Ges.m.b.H.</v>
          </cell>
          <cell r="C779">
            <v>2170</v>
          </cell>
          <cell r="D779">
            <v>3</v>
          </cell>
          <cell r="E779">
            <v>2.0999999046325684</v>
          </cell>
        </row>
        <row r="780">
          <cell r="A780">
            <v>13980</v>
          </cell>
          <cell r="B780" t="str">
            <v>PDTS-Ges.f.industrielle DatenverarbeitungsgmbH</v>
          </cell>
          <cell r="C780">
            <v>2170</v>
          </cell>
          <cell r="D780">
            <v>9</v>
          </cell>
          <cell r="E780">
            <v>1.7999999523162842</v>
          </cell>
        </row>
        <row r="781">
          <cell r="A781">
            <v>12956</v>
          </cell>
          <cell r="B781" t="str">
            <v>F.R.C.Möbelfabr.Fercher Ges.m.b.H.</v>
          </cell>
          <cell r="C781">
            <v>2162</v>
          </cell>
          <cell r="D781">
            <v>3</v>
          </cell>
          <cell r="E781">
            <v>3</v>
          </cell>
        </row>
        <row r="782">
          <cell r="A782">
            <v>14422</v>
          </cell>
          <cell r="B782" t="str">
            <v>Steyrermühl AG.</v>
          </cell>
          <cell r="C782">
            <v>2145</v>
          </cell>
          <cell r="D782">
            <v>5</v>
          </cell>
          <cell r="E782">
            <v>3</v>
          </cell>
        </row>
        <row r="783">
          <cell r="A783">
            <v>13037</v>
          </cell>
          <cell r="B783" t="str">
            <v>IBF - Automatisierungs- und Sicherheitstechnik GmbH &amp; Co KEG</v>
          </cell>
          <cell r="C783">
            <v>2129</v>
          </cell>
          <cell r="D783">
            <v>4</v>
          </cell>
          <cell r="E783">
            <v>3</v>
          </cell>
        </row>
        <row r="784">
          <cell r="A784">
            <v>14315</v>
          </cell>
          <cell r="B784" t="str">
            <v>Sensenwerk Krenhof AG.</v>
          </cell>
          <cell r="C784">
            <v>2111</v>
          </cell>
          <cell r="D784">
            <v>10</v>
          </cell>
          <cell r="E784">
            <v>2.5</v>
          </cell>
        </row>
        <row r="785">
          <cell r="A785">
            <v>14369</v>
          </cell>
          <cell r="B785" t="str">
            <v>Spath Micro Electronic Design KEG.</v>
          </cell>
          <cell r="C785">
            <v>2110</v>
          </cell>
          <cell r="D785">
            <v>7</v>
          </cell>
          <cell r="E785">
            <v>2.7000000476837158</v>
          </cell>
        </row>
        <row r="786">
          <cell r="A786">
            <v>14457</v>
          </cell>
          <cell r="B786" t="str">
            <v>Swoboda Karosserie-u.Stahlbau Ges.m.b.H.</v>
          </cell>
          <cell r="C786">
            <v>2100</v>
          </cell>
          <cell r="D786">
            <v>8</v>
          </cell>
          <cell r="E786">
            <v>2.7999999523162842</v>
          </cell>
        </row>
        <row r="787">
          <cell r="A787">
            <v>14414</v>
          </cell>
          <cell r="B787" t="str">
            <v>Stenum Ges.m.b.H.</v>
          </cell>
          <cell r="C787">
            <v>2100</v>
          </cell>
          <cell r="D787">
            <v>3</v>
          </cell>
          <cell r="E787">
            <v>1.7000000476837158</v>
          </cell>
        </row>
        <row r="788">
          <cell r="A788">
            <v>14002</v>
          </cell>
          <cell r="B788" t="str">
            <v>Pharmacon-Forschung u.Beratung GmbH</v>
          </cell>
          <cell r="C788">
            <v>2100</v>
          </cell>
          <cell r="D788">
            <v>2</v>
          </cell>
          <cell r="E788">
            <v>2.0999999046325684</v>
          </cell>
        </row>
        <row r="789">
          <cell r="A789">
            <v>13002</v>
          </cell>
          <cell r="B789" t="str">
            <v>Fischer Georg Maschinen u.Kesselfab.GmbH</v>
          </cell>
          <cell r="C789">
            <v>2100</v>
          </cell>
          <cell r="D789">
            <v>3</v>
          </cell>
          <cell r="E789">
            <v>2</v>
          </cell>
        </row>
        <row r="790">
          <cell r="A790">
            <v>12436</v>
          </cell>
          <cell r="B790" t="str">
            <v>AMS Getr.Techn.Koglbauer u.Gaszo OEG.</v>
          </cell>
          <cell r="C790">
            <v>2100</v>
          </cell>
          <cell r="D790">
            <v>2</v>
          </cell>
          <cell r="E790">
            <v>1</v>
          </cell>
        </row>
        <row r="791">
          <cell r="A791">
            <v>13299</v>
          </cell>
          <cell r="B791" t="str">
            <v>Holzinger Herbert</v>
          </cell>
          <cell r="C791">
            <v>2100</v>
          </cell>
          <cell r="D791">
            <v>2</v>
          </cell>
          <cell r="E791">
            <v>2</v>
          </cell>
        </row>
        <row r="792">
          <cell r="A792">
            <v>12701</v>
          </cell>
          <cell r="B792" t="str">
            <v>Care Diagnostica Prod.u.Vertr.Ges.mbH.</v>
          </cell>
          <cell r="C792">
            <v>2100</v>
          </cell>
          <cell r="D792">
            <v>4</v>
          </cell>
          <cell r="E792">
            <v>4</v>
          </cell>
        </row>
        <row r="793">
          <cell r="A793">
            <v>13315</v>
          </cell>
          <cell r="B793" t="str">
            <v>Huber Computer Datenverarbeitung GmbH.</v>
          </cell>
          <cell r="C793">
            <v>2090</v>
          </cell>
          <cell r="D793">
            <v>3</v>
          </cell>
          <cell r="E793">
            <v>3</v>
          </cell>
        </row>
        <row r="794">
          <cell r="A794">
            <v>12451</v>
          </cell>
          <cell r="B794" t="str">
            <v>Anrei-Reisinger Ges.m.b.H.</v>
          </cell>
          <cell r="C794">
            <v>2087</v>
          </cell>
          <cell r="D794">
            <v>4</v>
          </cell>
          <cell r="E794">
            <v>2</v>
          </cell>
        </row>
        <row r="795">
          <cell r="A795">
            <v>14119</v>
          </cell>
          <cell r="B795" t="str">
            <v>Redtenbacher Präzisionsteile Ges.m.b.H.</v>
          </cell>
          <cell r="C795">
            <v>2074</v>
          </cell>
          <cell r="D795">
            <v>4</v>
          </cell>
          <cell r="E795">
            <v>1.3999999761581421</v>
          </cell>
        </row>
        <row r="796">
          <cell r="A796">
            <v>13230</v>
          </cell>
          <cell r="B796" t="str">
            <v>Hefel Textil AG.</v>
          </cell>
          <cell r="C796">
            <v>2065</v>
          </cell>
          <cell r="D796">
            <v>1</v>
          </cell>
          <cell r="E796">
            <v>0.80000001192092896</v>
          </cell>
        </row>
        <row r="797">
          <cell r="A797">
            <v>12725</v>
          </cell>
          <cell r="B797" t="str">
            <v>Cimbria Heid Ges.m.b.H.</v>
          </cell>
          <cell r="C797">
            <v>2060</v>
          </cell>
          <cell r="D797">
            <v>3</v>
          </cell>
          <cell r="E797">
            <v>2</v>
          </cell>
        </row>
        <row r="798">
          <cell r="A798">
            <v>12934</v>
          </cell>
          <cell r="B798" t="str">
            <v>Esarom Essenzenfabrik Ges.m.b.H.</v>
          </cell>
          <cell r="C798">
            <v>2054</v>
          </cell>
          <cell r="D798">
            <v>2</v>
          </cell>
          <cell r="E798">
            <v>2</v>
          </cell>
        </row>
        <row r="799">
          <cell r="A799">
            <v>12872</v>
          </cell>
          <cell r="B799" t="str">
            <v>Ehrlich,Strizel u.Witzig Ges.m.b.H.</v>
          </cell>
          <cell r="C799">
            <v>2054</v>
          </cell>
          <cell r="D799">
            <v>3</v>
          </cell>
          <cell r="E799">
            <v>2.4000000953674316</v>
          </cell>
        </row>
        <row r="800">
          <cell r="A800">
            <v>15487</v>
          </cell>
          <cell r="B800" t="str">
            <v>Feller Ges.m.b.H.</v>
          </cell>
          <cell r="C800">
            <v>2051</v>
          </cell>
          <cell r="D800">
            <v>1</v>
          </cell>
          <cell r="E800">
            <v>1</v>
          </cell>
        </row>
        <row r="801">
          <cell r="A801">
            <v>13843</v>
          </cell>
          <cell r="B801" t="str">
            <v>Natex Prozesstechnologie Ges.m.b.H.</v>
          </cell>
          <cell r="C801">
            <v>2044</v>
          </cell>
          <cell r="D801">
            <v>7</v>
          </cell>
          <cell r="E801">
            <v>1.5</v>
          </cell>
        </row>
        <row r="802">
          <cell r="A802">
            <v>16580</v>
          </cell>
          <cell r="B802" t="str">
            <v>Kärntner Landesversicherung auf Gegenseitigkeit</v>
          </cell>
          <cell r="C802">
            <v>2008</v>
          </cell>
          <cell r="D802">
            <v>4</v>
          </cell>
          <cell r="E802">
            <v>1.2000000476837158</v>
          </cell>
        </row>
        <row r="803">
          <cell r="A803">
            <v>15435</v>
          </cell>
          <cell r="B803" t="str">
            <v>Voith Ing.Fritz Ges.m.b.H.u.Co.KG.</v>
          </cell>
          <cell r="C803">
            <v>2000</v>
          </cell>
          <cell r="D803">
            <v>3</v>
          </cell>
          <cell r="E803">
            <v>1</v>
          </cell>
        </row>
        <row r="804">
          <cell r="A804">
            <v>12560</v>
          </cell>
          <cell r="B804" t="str">
            <v>Begusch Software Systeme Ges.m.b.H.</v>
          </cell>
          <cell r="C804">
            <v>2000</v>
          </cell>
          <cell r="D804">
            <v>2</v>
          </cell>
          <cell r="E804">
            <v>2</v>
          </cell>
        </row>
        <row r="805">
          <cell r="A805">
            <v>14079</v>
          </cell>
          <cell r="B805" t="str">
            <v>PRÜFBAU str.tech.Prüf.anst.Vasiljevic DI V.Ges.mbH</v>
          </cell>
          <cell r="C805">
            <v>2000</v>
          </cell>
          <cell r="D805">
            <v>6</v>
          </cell>
          <cell r="E805">
            <v>0.89999997615814209</v>
          </cell>
        </row>
        <row r="806">
          <cell r="A806">
            <v>14873</v>
          </cell>
          <cell r="B806" t="str">
            <v>HOLZPARK BÖHMERWALD/MÜHLVIERTEL Err.- u. Betr. GmbH</v>
          </cell>
          <cell r="C806">
            <v>2000</v>
          </cell>
          <cell r="D806">
            <v>1</v>
          </cell>
          <cell r="E806">
            <v>0.5</v>
          </cell>
        </row>
        <row r="807">
          <cell r="A807">
            <v>14298</v>
          </cell>
          <cell r="B807" t="str">
            <v>SCS-Technology Verfahrenstechnik GmbH.</v>
          </cell>
          <cell r="C807">
            <v>2000</v>
          </cell>
          <cell r="D807">
            <v>3</v>
          </cell>
          <cell r="E807">
            <v>3</v>
          </cell>
        </row>
        <row r="808">
          <cell r="A808">
            <v>12371</v>
          </cell>
          <cell r="B808" t="str">
            <v>Agra Tagger Kraftfutterwerke u.Mühlen AG.</v>
          </cell>
          <cell r="C808">
            <v>1995</v>
          </cell>
          <cell r="D808">
            <v>2</v>
          </cell>
          <cell r="E808">
            <v>2</v>
          </cell>
        </row>
        <row r="809">
          <cell r="A809">
            <v>14562</v>
          </cell>
          <cell r="B809" t="str">
            <v>T.S.DISAYN Entw.-Koordinierungs-.u.Bet.Ges.m.b.H.</v>
          </cell>
          <cell r="C809">
            <v>1985</v>
          </cell>
          <cell r="D809">
            <v>1</v>
          </cell>
          <cell r="E809">
            <v>1</v>
          </cell>
        </row>
        <row r="810">
          <cell r="A810">
            <v>12812</v>
          </cell>
          <cell r="B810" t="str">
            <v>Dolenz,Gollner GmbH</v>
          </cell>
          <cell r="C810">
            <v>1973</v>
          </cell>
          <cell r="D810">
            <v>2</v>
          </cell>
          <cell r="E810">
            <v>2</v>
          </cell>
        </row>
        <row r="811">
          <cell r="A811">
            <v>12584</v>
          </cell>
          <cell r="B811" t="str">
            <v>Biegler Ernst Ges.m.b.H.</v>
          </cell>
          <cell r="C811">
            <v>1960</v>
          </cell>
          <cell r="D811">
            <v>7</v>
          </cell>
          <cell r="E811">
            <v>2</v>
          </cell>
        </row>
        <row r="812">
          <cell r="A812">
            <v>13543</v>
          </cell>
          <cell r="B812" t="str">
            <v>Kössler Ges.m.b.H.</v>
          </cell>
          <cell r="C812">
            <v>1960</v>
          </cell>
          <cell r="D812">
            <v>7</v>
          </cell>
          <cell r="E812">
            <v>0.89999997615814209</v>
          </cell>
        </row>
        <row r="813">
          <cell r="A813">
            <v>13805</v>
          </cell>
          <cell r="B813" t="str">
            <v>Ökohaus Systembau GmbH</v>
          </cell>
          <cell r="C813">
            <v>1952</v>
          </cell>
          <cell r="D813">
            <v>6</v>
          </cell>
          <cell r="E813">
            <v>1.7999999523162842</v>
          </cell>
        </row>
        <row r="814">
          <cell r="A814">
            <v>12618</v>
          </cell>
          <cell r="B814" t="str">
            <v>BM-Battery Machines Maschinenbau GmbH</v>
          </cell>
          <cell r="C814">
            <v>1951</v>
          </cell>
          <cell r="D814">
            <v>4</v>
          </cell>
          <cell r="E814">
            <v>1.5</v>
          </cell>
        </row>
        <row r="815">
          <cell r="A815">
            <v>14094</v>
          </cell>
          <cell r="B815" t="str">
            <v>Rabensteiner Hans</v>
          </cell>
          <cell r="C815">
            <v>1950</v>
          </cell>
          <cell r="D815">
            <v>3</v>
          </cell>
          <cell r="E815">
            <v>2.2000000476837158</v>
          </cell>
        </row>
        <row r="816">
          <cell r="A816">
            <v>13015</v>
          </cell>
          <cell r="B816" t="str">
            <v>For Kunststofftechnik Ges.m.b.H.</v>
          </cell>
          <cell r="C816">
            <v>1950</v>
          </cell>
          <cell r="D816">
            <v>3</v>
          </cell>
          <cell r="E816">
            <v>2</v>
          </cell>
        </row>
        <row r="817">
          <cell r="A817">
            <v>16667</v>
          </cell>
          <cell r="B817" t="str">
            <v>Gebr. Eder Ges.m.b.H.</v>
          </cell>
          <cell r="C817">
            <v>1949</v>
          </cell>
          <cell r="D817">
            <v>3</v>
          </cell>
          <cell r="E817">
            <v>1.7999999523162842</v>
          </cell>
        </row>
        <row r="818">
          <cell r="A818">
            <v>16750</v>
          </cell>
          <cell r="B818" t="str">
            <v>Zimm Maschinenelemente GmbH + Co</v>
          </cell>
          <cell r="C818">
            <v>1947</v>
          </cell>
          <cell r="D818">
            <v>2</v>
          </cell>
          <cell r="E818">
            <v>2</v>
          </cell>
        </row>
        <row r="819">
          <cell r="A819">
            <v>13479</v>
          </cell>
          <cell r="B819" t="str">
            <v>Kempter Gottfried</v>
          </cell>
          <cell r="C819">
            <v>1945</v>
          </cell>
          <cell r="D819">
            <v>3</v>
          </cell>
          <cell r="E819">
            <v>2.7999999523162842</v>
          </cell>
        </row>
        <row r="820">
          <cell r="A820">
            <v>14710</v>
          </cell>
          <cell r="B820" t="str">
            <v>Wiba-Para Maschinenbauges.m.b.H.</v>
          </cell>
          <cell r="C820">
            <v>1937</v>
          </cell>
          <cell r="D820">
            <v>2</v>
          </cell>
          <cell r="E820">
            <v>1</v>
          </cell>
        </row>
        <row r="821">
          <cell r="A821">
            <v>13720</v>
          </cell>
          <cell r="B821" t="str">
            <v>Markopulos DI Austro-Control KEG</v>
          </cell>
          <cell r="C821">
            <v>1915</v>
          </cell>
          <cell r="D821">
            <v>4</v>
          </cell>
          <cell r="E821">
            <v>2.7000000476837158</v>
          </cell>
        </row>
        <row r="822">
          <cell r="A822">
            <v>16705</v>
          </cell>
          <cell r="B822" t="str">
            <v>Pagler &amp; Pagler Versicherungs- u. Finanzmathemati-sche Forschungs-, Entwicklungs- u. Beratungs- GmbH</v>
          </cell>
          <cell r="C822">
            <v>1905</v>
          </cell>
          <cell r="D822">
            <v>3</v>
          </cell>
          <cell r="E822">
            <v>0.80000001192092896</v>
          </cell>
        </row>
        <row r="823">
          <cell r="A823">
            <v>13076</v>
          </cell>
          <cell r="B823" t="str">
            <v>Gaulhofer Dipl.Ing.Fenster u.Türen GmbH.</v>
          </cell>
          <cell r="C823">
            <v>1900</v>
          </cell>
          <cell r="D823">
            <v>5</v>
          </cell>
          <cell r="E823">
            <v>3.5</v>
          </cell>
        </row>
        <row r="824">
          <cell r="A824">
            <v>13595</v>
          </cell>
          <cell r="B824" t="str">
            <v>Laboratorium F.Umweltanalytik Ges.mbH.</v>
          </cell>
          <cell r="C824">
            <v>1900</v>
          </cell>
          <cell r="D824">
            <v>2</v>
          </cell>
          <cell r="E824">
            <v>1.5</v>
          </cell>
        </row>
        <row r="825">
          <cell r="A825">
            <v>13675</v>
          </cell>
          <cell r="B825" t="str">
            <v>Logistik-Systems Management Ges.m.b.H.</v>
          </cell>
          <cell r="C825">
            <v>1900</v>
          </cell>
          <cell r="D825">
            <v>6</v>
          </cell>
          <cell r="E825">
            <v>3.2999999523162842</v>
          </cell>
        </row>
        <row r="826">
          <cell r="A826">
            <v>12485</v>
          </cell>
          <cell r="B826" t="str">
            <v>Asta Elektrodraht GmbH.</v>
          </cell>
          <cell r="C826">
            <v>1899</v>
          </cell>
          <cell r="D826">
            <v>2</v>
          </cell>
          <cell r="E826">
            <v>2</v>
          </cell>
        </row>
        <row r="827">
          <cell r="A827">
            <v>14685</v>
          </cell>
          <cell r="B827" t="str">
            <v>Wasserbauer GmbH</v>
          </cell>
          <cell r="C827">
            <v>1877</v>
          </cell>
          <cell r="D827">
            <v>3</v>
          </cell>
          <cell r="E827">
            <v>1.6000000238418579</v>
          </cell>
        </row>
        <row r="828">
          <cell r="A828">
            <v>14990</v>
          </cell>
          <cell r="B828" t="str">
            <v>Impera Handelsges.m.b.H.</v>
          </cell>
          <cell r="C828">
            <v>1874</v>
          </cell>
          <cell r="D828">
            <v>3</v>
          </cell>
          <cell r="E828">
            <v>0.89999997615814209</v>
          </cell>
        </row>
        <row r="829">
          <cell r="A829">
            <v>16742</v>
          </cell>
          <cell r="B829" t="str">
            <v>Vertical Pre-Production Management Dienstleistung u. Beratung GmbH</v>
          </cell>
          <cell r="C829">
            <v>1871</v>
          </cell>
          <cell r="D829">
            <v>3</v>
          </cell>
          <cell r="E829">
            <v>1.5</v>
          </cell>
        </row>
        <row r="830">
          <cell r="A830">
            <v>14911</v>
          </cell>
          <cell r="B830" t="str">
            <v>Kabelkonfektion Gebauer &amp; Griller GMBH.</v>
          </cell>
          <cell r="C830">
            <v>1869</v>
          </cell>
          <cell r="D830">
            <v>3</v>
          </cell>
          <cell r="E830">
            <v>2</v>
          </cell>
        </row>
        <row r="831">
          <cell r="A831">
            <v>15552</v>
          </cell>
          <cell r="B831" t="str">
            <v>Brevillier Urban Schreibwarenfabrik GesmbH</v>
          </cell>
          <cell r="C831">
            <v>1865</v>
          </cell>
          <cell r="D831">
            <v>3</v>
          </cell>
          <cell r="E831">
            <v>3</v>
          </cell>
        </row>
        <row r="832">
          <cell r="A832">
            <v>14778</v>
          </cell>
          <cell r="B832" t="str">
            <v>Zeiler Ing.Roland GmbH.</v>
          </cell>
          <cell r="C832">
            <v>1850</v>
          </cell>
          <cell r="D832">
            <v>2</v>
          </cell>
          <cell r="E832">
            <v>1.6000000238418579</v>
          </cell>
        </row>
        <row r="833">
          <cell r="A833">
            <v>13802</v>
          </cell>
          <cell r="B833" t="str">
            <v>Moldrich Metallwaren Ges.m.b.H.u.Co.KG.</v>
          </cell>
          <cell r="C833">
            <v>1850</v>
          </cell>
          <cell r="D833">
            <v>3</v>
          </cell>
          <cell r="E833">
            <v>1.1000000238418579</v>
          </cell>
        </row>
        <row r="834">
          <cell r="A834">
            <v>14357</v>
          </cell>
          <cell r="B834" t="str">
            <v>Solstar Brillenmode Ges.m.b.H.</v>
          </cell>
          <cell r="C834">
            <v>1840</v>
          </cell>
          <cell r="D834">
            <v>8</v>
          </cell>
          <cell r="E834">
            <v>3.2999999523162842</v>
          </cell>
        </row>
        <row r="835">
          <cell r="A835">
            <v>12392</v>
          </cell>
          <cell r="B835" t="str">
            <v>Alco-Bauelemente Handelsges.m.b.H.</v>
          </cell>
          <cell r="C835">
            <v>1839</v>
          </cell>
          <cell r="D835">
            <v>5</v>
          </cell>
          <cell r="E835">
            <v>1.3999999761581421</v>
          </cell>
        </row>
        <row r="836">
          <cell r="A836">
            <v>13119</v>
          </cell>
          <cell r="B836" t="str">
            <v>Girak Garaventa Ges.m.b.H.</v>
          </cell>
          <cell r="C836">
            <v>1831</v>
          </cell>
          <cell r="D836">
            <v>10</v>
          </cell>
          <cell r="E836">
            <v>2</v>
          </cell>
        </row>
        <row r="837">
          <cell r="A837">
            <v>14504</v>
          </cell>
          <cell r="B837" t="str">
            <v>Teufelberger Seil Ges.m.b.H.</v>
          </cell>
          <cell r="C837">
            <v>1820</v>
          </cell>
          <cell r="D837">
            <v>2</v>
          </cell>
          <cell r="E837">
            <v>1.5</v>
          </cell>
        </row>
        <row r="838">
          <cell r="A838">
            <v>14781</v>
          </cell>
          <cell r="B838" t="str">
            <v>Zell Chemie Ges.m.b.H.</v>
          </cell>
          <cell r="C838">
            <v>1807</v>
          </cell>
          <cell r="D838">
            <v>2</v>
          </cell>
          <cell r="E838">
            <v>2</v>
          </cell>
        </row>
        <row r="839">
          <cell r="A839">
            <v>14692</v>
          </cell>
          <cell r="B839" t="str">
            <v>Wegscheider Ing. Günther</v>
          </cell>
          <cell r="C839">
            <v>1801</v>
          </cell>
          <cell r="D839">
            <v>6</v>
          </cell>
          <cell r="E839">
            <v>1.7000000476837158</v>
          </cell>
        </row>
        <row r="840">
          <cell r="A840">
            <v>13584</v>
          </cell>
          <cell r="B840" t="str">
            <v>Kunex-Türenwerk Ges.m.b.H.</v>
          </cell>
          <cell r="C840">
            <v>1798</v>
          </cell>
          <cell r="D840">
            <v>1</v>
          </cell>
          <cell r="E840">
            <v>0.80000001192092896</v>
          </cell>
        </row>
        <row r="841">
          <cell r="A841">
            <v>13101</v>
          </cell>
          <cell r="B841" t="str">
            <v>GEPARD Ges.f.Parallele Datenv.GmbH.</v>
          </cell>
          <cell r="C841">
            <v>1796</v>
          </cell>
          <cell r="D841">
            <v>2</v>
          </cell>
          <cell r="E841">
            <v>2.7999999523162842</v>
          </cell>
        </row>
        <row r="842">
          <cell r="A842">
            <v>13043</v>
          </cell>
          <cell r="B842" t="str">
            <v>Frigopol Kältemaschinen Ges.m.b.H.</v>
          </cell>
          <cell r="C842">
            <v>1778</v>
          </cell>
          <cell r="D842">
            <v>3</v>
          </cell>
          <cell r="E842">
            <v>3</v>
          </cell>
        </row>
        <row r="843">
          <cell r="A843">
            <v>14730</v>
          </cell>
          <cell r="B843" t="str">
            <v>Wimtec Elektron.Steuerungs-u.Messg.GmbH.</v>
          </cell>
          <cell r="C843">
            <v>1757</v>
          </cell>
          <cell r="D843">
            <v>2</v>
          </cell>
          <cell r="E843">
            <v>1.6000000238418579</v>
          </cell>
        </row>
        <row r="844">
          <cell r="A844">
            <v>16621</v>
          </cell>
          <cell r="B844" t="str">
            <v>Pörner Ing. Ges.m.b.H.</v>
          </cell>
          <cell r="C844">
            <v>1750</v>
          </cell>
          <cell r="D844">
            <v>3</v>
          </cell>
          <cell r="E844">
            <v>2</v>
          </cell>
        </row>
        <row r="845">
          <cell r="A845">
            <v>13899</v>
          </cell>
          <cell r="B845" t="str">
            <v>Ögussa Öst.Gold-u.Silberscheidea.GmbH.</v>
          </cell>
          <cell r="C845">
            <v>1745</v>
          </cell>
          <cell r="D845">
            <v>2</v>
          </cell>
          <cell r="E845">
            <v>2</v>
          </cell>
        </row>
        <row r="846">
          <cell r="A846">
            <v>12683</v>
          </cell>
          <cell r="B846" t="str">
            <v>Bühl KG-Alpenländ.Metallwerk</v>
          </cell>
          <cell r="C846">
            <v>1740</v>
          </cell>
          <cell r="D846">
            <v>2</v>
          </cell>
          <cell r="E846">
            <v>2</v>
          </cell>
        </row>
        <row r="847">
          <cell r="A847">
            <v>16651</v>
          </cell>
          <cell r="B847" t="str">
            <v>UMA Holding GmbH</v>
          </cell>
          <cell r="C847">
            <v>1740</v>
          </cell>
          <cell r="D847">
            <v>7</v>
          </cell>
          <cell r="E847">
            <v>3.2999999523162842</v>
          </cell>
        </row>
        <row r="848">
          <cell r="A848">
            <v>14555</v>
          </cell>
          <cell r="B848" t="str">
            <v>Trilety Dkfm.Heinrich Ges.m.b.H.u.Co.KG.</v>
          </cell>
          <cell r="C848">
            <v>1740</v>
          </cell>
          <cell r="D848">
            <v>2</v>
          </cell>
          <cell r="E848">
            <v>2</v>
          </cell>
        </row>
        <row r="849">
          <cell r="A849">
            <v>12355</v>
          </cell>
          <cell r="B849" t="str">
            <v>ABZ Zierler Ges.m.b.H.u.Co.KG.</v>
          </cell>
          <cell r="C849">
            <v>1729</v>
          </cell>
          <cell r="D849">
            <v>9</v>
          </cell>
          <cell r="E849">
            <v>2</v>
          </cell>
        </row>
        <row r="850">
          <cell r="A850">
            <v>14977</v>
          </cell>
          <cell r="B850" t="str">
            <v>Vogel Gerhard Ges.m.b.H.</v>
          </cell>
          <cell r="C850">
            <v>1701</v>
          </cell>
          <cell r="D850">
            <v>1</v>
          </cell>
          <cell r="E850">
            <v>1</v>
          </cell>
        </row>
        <row r="851">
          <cell r="A851">
            <v>16714</v>
          </cell>
          <cell r="B851" t="str">
            <v>Reisinger Forschungs- und Entwicklungs GmbH</v>
          </cell>
          <cell r="C851">
            <v>1700</v>
          </cell>
          <cell r="D851">
            <v>3</v>
          </cell>
          <cell r="E851">
            <v>3</v>
          </cell>
        </row>
        <row r="852">
          <cell r="A852">
            <v>13664</v>
          </cell>
          <cell r="B852" t="str">
            <v>Lingenhöle Technologie G.m.b.H.</v>
          </cell>
          <cell r="C852">
            <v>1700</v>
          </cell>
          <cell r="D852">
            <v>1</v>
          </cell>
          <cell r="E852">
            <v>0.20000000298023224</v>
          </cell>
        </row>
        <row r="853">
          <cell r="A853">
            <v>14196</v>
          </cell>
          <cell r="B853" t="str">
            <v>Ing.Hugo Sampl Ges.m.b.H.u.Co.KG.</v>
          </cell>
          <cell r="C853">
            <v>1700</v>
          </cell>
          <cell r="D853">
            <v>4</v>
          </cell>
          <cell r="E853">
            <v>0.5</v>
          </cell>
        </row>
        <row r="854">
          <cell r="A854">
            <v>14671</v>
          </cell>
          <cell r="B854" t="str">
            <v>VTU-Engineering Verfahren-Technologie GmbH</v>
          </cell>
          <cell r="C854">
            <v>1700</v>
          </cell>
          <cell r="D854">
            <v>7</v>
          </cell>
          <cell r="E854">
            <v>1.7999999523162842</v>
          </cell>
        </row>
        <row r="855">
          <cell r="A855">
            <v>13229</v>
          </cell>
          <cell r="B855" t="str">
            <v>Hecus M.Braun Graz X-Ray Systems GmbH.</v>
          </cell>
          <cell r="C855">
            <v>1700</v>
          </cell>
          <cell r="D855">
            <v>3</v>
          </cell>
          <cell r="E855">
            <v>2</v>
          </cell>
        </row>
        <row r="856">
          <cell r="A856">
            <v>14963</v>
          </cell>
          <cell r="B856" t="str">
            <v>Lüftomatic Ges.m.b.H.</v>
          </cell>
          <cell r="C856">
            <v>1697</v>
          </cell>
          <cell r="D856">
            <v>2</v>
          </cell>
          <cell r="E856">
            <v>2</v>
          </cell>
        </row>
        <row r="857">
          <cell r="A857">
            <v>14618</v>
          </cell>
          <cell r="B857" t="str">
            <v>Velox Werk Ges.m.b.H.</v>
          </cell>
          <cell r="C857">
            <v>1695</v>
          </cell>
          <cell r="D857">
            <v>1</v>
          </cell>
          <cell r="E857">
            <v>0.5</v>
          </cell>
        </row>
        <row r="858">
          <cell r="A858">
            <v>13985</v>
          </cell>
          <cell r="B858" t="str">
            <v>Peneder Stahl-u.Hallenbau Ges.m.b.H.</v>
          </cell>
          <cell r="C858">
            <v>1687</v>
          </cell>
          <cell r="D858">
            <v>16</v>
          </cell>
          <cell r="E858">
            <v>1.8999999761581421</v>
          </cell>
        </row>
        <row r="859">
          <cell r="A859">
            <v>13783</v>
          </cell>
          <cell r="B859" t="str">
            <v>Sommer Michael</v>
          </cell>
          <cell r="C859">
            <v>1678</v>
          </cell>
          <cell r="D859">
            <v>4</v>
          </cell>
          <cell r="E859">
            <v>2</v>
          </cell>
        </row>
        <row r="860">
          <cell r="A860">
            <v>14187</v>
          </cell>
          <cell r="B860" t="str">
            <v>Salinen Austria Ges.m.b.H.</v>
          </cell>
          <cell r="C860">
            <v>1671</v>
          </cell>
          <cell r="D860">
            <v>5</v>
          </cell>
          <cell r="E860">
            <v>2</v>
          </cell>
        </row>
        <row r="861">
          <cell r="A861">
            <v>12408</v>
          </cell>
          <cell r="B861" t="str">
            <v>Alma Vorarlberger Käsefabrikation u. Export reg.Gen.m.b.H.</v>
          </cell>
          <cell r="C861">
            <v>1670</v>
          </cell>
          <cell r="D861">
            <v>3</v>
          </cell>
          <cell r="E861">
            <v>1.2999999523162842</v>
          </cell>
        </row>
        <row r="862">
          <cell r="A862">
            <v>13673</v>
          </cell>
          <cell r="B862" t="str">
            <v>Löffler Elfriede Ges.m.b.H.</v>
          </cell>
          <cell r="C862">
            <v>1663</v>
          </cell>
          <cell r="D862">
            <v>8</v>
          </cell>
          <cell r="E862">
            <v>2.2999999523162842</v>
          </cell>
        </row>
        <row r="863">
          <cell r="A863">
            <v>14829</v>
          </cell>
          <cell r="B863" t="str">
            <v>Thermo Vision Entwicklungs-u.Handels GmbH</v>
          </cell>
          <cell r="C863">
            <v>1661</v>
          </cell>
          <cell r="D863">
            <v>3</v>
          </cell>
          <cell r="E863">
            <v>1.5</v>
          </cell>
        </row>
        <row r="864">
          <cell r="A864">
            <v>16656</v>
          </cell>
          <cell r="B864" t="str">
            <v>Donabaum &amp; Wolfram OEG</v>
          </cell>
          <cell r="C864">
            <v>1657</v>
          </cell>
          <cell r="D864">
            <v>4</v>
          </cell>
          <cell r="E864">
            <v>2.7999999523162842</v>
          </cell>
        </row>
        <row r="865">
          <cell r="A865">
            <v>13581</v>
          </cell>
          <cell r="B865" t="str">
            <v>Kukla Electronics Ges.m.b.H.</v>
          </cell>
          <cell r="C865">
            <v>1656</v>
          </cell>
          <cell r="D865">
            <v>3</v>
          </cell>
          <cell r="E865">
            <v>1</v>
          </cell>
        </row>
        <row r="866">
          <cell r="A866">
            <v>13018</v>
          </cell>
          <cell r="B866" t="str">
            <v>Forster Metallbau Ges.m.b.H.</v>
          </cell>
          <cell r="C866">
            <v>1650</v>
          </cell>
          <cell r="D866">
            <v>2</v>
          </cell>
          <cell r="E866">
            <v>1.5</v>
          </cell>
        </row>
        <row r="867">
          <cell r="A867">
            <v>14912</v>
          </cell>
          <cell r="B867" t="str">
            <v>Asmag Anlagenpl. u. Sondermasch.Bau GmbH</v>
          </cell>
          <cell r="C867">
            <v>1649</v>
          </cell>
          <cell r="D867">
            <v>2</v>
          </cell>
          <cell r="E867">
            <v>2</v>
          </cell>
        </row>
        <row r="868">
          <cell r="A868">
            <v>13560</v>
          </cell>
          <cell r="B868" t="str">
            <v>Kreiger Ges.m.b.H.</v>
          </cell>
          <cell r="C868">
            <v>1646</v>
          </cell>
          <cell r="D868">
            <v>2</v>
          </cell>
          <cell r="E868">
            <v>1</v>
          </cell>
        </row>
        <row r="869">
          <cell r="A869">
            <v>12360</v>
          </cell>
          <cell r="B869" t="str">
            <v>Actual Fenster AG.</v>
          </cell>
          <cell r="C869">
            <v>1639</v>
          </cell>
          <cell r="D869">
            <v>2</v>
          </cell>
          <cell r="E869">
            <v>1</v>
          </cell>
        </row>
        <row r="870">
          <cell r="A870">
            <v>14263</v>
          </cell>
          <cell r="B870" t="str">
            <v>Schneider Hannes Energieanlagen Ges.mbH.</v>
          </cell>
          <cell r="C870">
            <v>1635</v>
          </cell>
          <cell r="D870">
            <v>4</v>
          </cell>
          <cell r="E870">
            <v>1.7000000476837158</v>
          </cell>
        </row>
        <row r="871">
          <cell r="A871">
            <v>13738</v>
          </cell>
          <cell r="B871" t="str">
            <v>Mayr Schulmöbel Ges.m.b.H.</v>
          </cell>
          <cell r="C871">
            <v>1625</v>
          </cell>
          <cell r="D871">
            <v>1</v>
          </cell>
          <cell r="E871">
            <v>1</v>
          </cell>
        </row>
        <row r="872">
          <cell r="A872">
            <v>13849</v>
          </cell>
          <cell r="B872" t="str">
            <v>Nessler Medizintechnik Ges.m.b.H.u.Co.KG</v>
          </cell>
          <cell r="C872">
            <v>1604</v>
          </cell>
          <cell r="D872">
            <v>14</v>
          </cell>
          <cell r="E872">
            <v>2</v>
          </cell>
        </row>
        <row r="873">
          <cell r="A873">
            <v>12559</v>
          </cell>
          <cell r="B873" t="str">
            <v>Becom Bgld.Elektr.u.Kommunik.Ges.m.b.H.</v>
          </cell>
          <cell r="C873">
            <v>1600</v>
          </cell>
          <cell r="D873">
            <v>2</v>
          </cell>
          <cell r="E873">
            <v>1.3999999761581421</v>
          </cell>
        </row>
        <row r="874">
          <cell r="A874">
            <v>13663</v>
          </cell>
          <cell r="B874" t="str">
            <v>Lindner Maschinenfabrik Ges.m.b.H.</v>
          </cell>
          <cell r="C874">
            <v>1600</v>
          </cell>
          <cell r="D874">
            <v>3</v>
          </cell>
          <cell r="E874">
            <v>1.5</v>
          </cell>
        </row>
        <row r="875">
          <cell r="A875">
            <v>13429</v>
          </cell>
          <cell r="B875" t="str">
            <v>Junger H.Bauges.m.b.H.</v>
          </cell>
          <cell r="C875">
            <v>1600</v>
          </cell>
          <cell r="D875">
            <v>5</v>
          </cell>
          <cell r="E875">
            <v>1.2000000476837158</v>
          </cell>
        </row>
        <row r="876">
          <cell r="A876">
            <v>13329</v>
          </cell>
          <cell r="B876" t="str">
            <v>Hygienicum Inst.f.Mikrobiolog.u.Hygiene-Cons.GmbH</v>
          </cell>
          <cell r="C876">
            <v>1598</v>
          </cell>
          <cell r="D876">
            <v>3</v>
          </cell>
          <cell r="E876">
            <v>2.5</v>
          </cell>
        </row>
        <row r="877">
          <cell r="A877">
            <v>14675</v>
          </cell>
          <cell r="B877" t="str">
            <v>Wagner P.C.-Elektrothermit GmbH.u.Co.KG.</v>
          </cell>
          <cell r="C877">
            <v>1595</v>
          </cell>
          <cell r="D877">
            <v>2</v>
          </cell>
          <cell r="E877">
            <v>1.5</v>
          </cell>
        </row>
        <row r="878">
          <cell r="A878">
            <v>16711</v>
          </cell>
          <cell r="B878" t="str">
            <v>QUANTUM-SOLAR-ENERGIE-LINZ, Forschungs- und Entwicklungsgesellschaft mbH</v>
          </cell>
          <cell r="C878">
            <v>1595</v>
          </cell>
          <cell r="D878">
            <v>4</v>
          </cell>
          <cell r="E878">
            <v>1.2000000476837158</v>
          </cell>
        </row>
        <row r="879">
          <cell r="A879">
            <v>14466</v>
          </cell>
          <cell r="B879" t="str">
            <v>TCE Technical Coatings Engineering Ges.m.b.H.</v>
          </cell>
          <cell r="C879">
            <v>1594</v>
          </cell>
          <cell r="D879">
            <v>2</v>
          </cell>
          <cell r="E879">
            <v>2</v>
          </cell>
        </row>
        <row r="880">
          <cell r="A880">
            <v>13752</v>
          </cell>
          <cell r="B880" t="str">
            <v>MEMO Electronics Handelsges.m.b.H.</v>
          </cell>
          <cell r="C880">
            <v>1590</v>
          </cell>
          <cell r="D880">
            <v>2</v>
          </cell>
          <cell r="E880">
            <v>1.5</v>
          </cell>
        </row>
        <row r="881">
          <cell r="A881">
            <v>13207</v>
          </cell>
          <cell r="B881" t="str">
            <v>Hargassner Ges.m.b.H.</v>
          </cell>
          <cell r="C881">
            <v>1566</v>
          </cell>
          <cell r="D881">
            <v>3</v>
          </cell>
          <cell r="E881">
            <v>1.2000000476837158</v>
          </cell>
        </row>
        <row r="882">
          <cell r="A882">
            <v>13698</v>
          </cell>
          <cell r="B882" t="str">
            <v>Magna Engineering Center GmbH.</v>
          </cell>
          <cell r="C882">
            <v>1566</v>
          </cell>
          <cell r="D882">
            <v>8</v>
          </cell>
          <cell r="E882">
            <v>1</v>
          </cell>
        </row>
        <row r="883">
          <cell r="A883">
            <v>12886</v>
          </cell>
          <cell r="B883" t="str">
            <v>Eldra Elektrodraht Erzeugung AG.</v>
          </cell>
          <cell r="C883">
            <v>1566</v>
          </cell>
          <cell r="D883">
            <v>1</v>
          </cell>
          <cell r="E883">
            <v>1</v>
          </cell>
        </row>
        <row r="884">
          <cell r="A884">
            <v>13225</v>
          </cell>
          <cell r="B884" t="str">
            <v>HB-Plastic Ges.m.b.H.</v>
          </cell>
          <cell r="C884">
            <v>1551</v>
          </cell>
          <cell r="D884">
            <v>1</v>
          </cell>
          <cell r="E884">
            <v>1</v>
          </cell>
        </row>
        <row r="885">
          <cell r="A885">
            <v>13156</v>
          </cell>
          <cell r="B885" t="str">
            <v>Kanduth Greenonetec Solar-Industrie GmbH.</v>
          </cell>
          <cell r="C885">
            <v>1550</v>
          </cell>
          <cell r="D885">
            <v>3</v>
          </cell>
          <cell r="E885">
            <v>1.5</v>
          </cell>
        </row>
        <row r="886">
          <cell r="A886">
            <v>12962</v>
          </cell>
          <cell r="B886" t="str">
            <v>Falko Standard EDV Software Entwicklung/Vertrieb Ges.m.b.H.</v>
          </cell>
          <cell r="C886">
            <v>1545</v>
          </cell>
          <cell r="D886">
            <v>2</v>
          </cell>
          <cell r="E886">
            <v>2</v>
          </cell>
        </row>
        <row r="887">
          <cell r="A887">
            <v>12667</v>
          </cell>
          <cell r="B887" t="str">
            <v>Brigl u.Bergmeister Papierfabrik GmbH.</v>
          </cell>
          <cell r="C887">
            <v>1540</v>
          </cell>
          <cell r="D887">
            <v>4</v>
          </cell>
          <cell r="E887">
            <v>1.8999999761581421</v>
          </cell>
        </row>
        <row r="888">
          <cell r="A888">
            <v>14705</v>
          </cell>
          <cell r="B888" t="str">
            <v>Werner u.Pfleiderer Lebensmitteltechnik Ges.m.b.H.</v>
          </cell>
          <cell r="C888">
            <v>1534</v>
          </cell>
          <cell r="D888">
            <v>1</v>
          </cell>
          <cell r="E888">
            <v>1</v>
          </cell>
        </row>
        <row r="889">
          <cell r="A889">
            <v>15053</v>
          </cell>
          <cell r="B889" t="str">
            <v>GBS-Geldbearbeitungssysteme Ges.m.b.H.</v>
          </cell>
          <cell r="C889">
            <v>1520</v>
          </cell>
          <cell r="D889">
            <v>5</v>
          </cell>
          <cell r="E889">
            <v>2</v>
          </cell>
        </row>
        <row r="890">
          <cell r="A890">
            <v>13434</v>
          </cell>
          <cell r="B890" t="str">
            <v>Jutz Ing.Wolfgang</v>
          </cell>
          <cell r="C890">
            <v>1520</v>
          </cell>
          <cell r="D890">
            <v>2</v>
          </cell>
          <cell r="E890">
            <v>1.6000000238418579</v>
          </cell>
        </row>
        <row r="891">
          <cell r="A891">
            <v>15575</v>
          </cell>
          <cell r="B891" t="str">
            <v>Burgstaller Heinrich Ges.m.b.H.</v>
          </cell>
          <cell r="C891">
            <v>1518</v>
          </cell>
          <cell r="D891">
            <v>11</v>
          </cell>
          <cell r="E891">
            <v>1.2999999523162842</v>
          </cell>
        </row>
        <row r="892">
          <cell r="A892">
            <v>15203</v>
          </cell>
          <cell r="B892" t="str">
            <v>Holz Leeb Ges.m.b.H.</v>
          </cell>
          <cell r="C892">
            <v>1500</v>
          </cell>
          <cell r="D892">
            <v>5</v>
          </cell>
          <cell r="E892">
            <v>2</v>
          </cell>
        </row>
        <row r="893">
          <cell r="A893">
            <v>14164</v>
          </cell>
          <cell r="B893" t="str">
            <v>Rösch &amp;Handel vm.Gimborn &amp;CO.GMBH.U.Co KG</v>
          </cell>
          <cell r="C893">
            <v>1500</v>
          </cell>
          <cell r="D893">
            <v>1</v>
          </cell>
          <cell r="E893">
            <v>1</v>
          </cell>
        </row>
        <row r="894">
          <cell r="A894">
            <v>14197</v>
          </cell>
          <cell r="B894" t="str">
            <v>Sandberger Ges.m.b.H.</v>
          </cell>
          <cell r="C894">
            <v>1500</v>
          </cell>
          <cell r="D894">
            <v>7</v>
          </cell>
          <cell r="E894">
            <v>0.69999998807907104</v>
          </cell>
        </row>
        <row r="895">
          <cell r="A895">
            <v>13054</v>
          </cell>
          <cell r="B895" t="str">
            <v>Fuchs Dietrich Ges.m.b.H.</v>
          </cell>
          <cell r="C895">
            <v>1500</v>
          </cell>
          <cell r="D895">
            <v>2</v>
          </cell>
          <cell r="E895">
            <v>1.2000000476837158</v>
          </cell>
        </row>
        <row r="896">
          <cell r="A896">
            <v>14986</v>
          </cell>
          <cell r="B896" t="str">
            <v>Schrogendorfer Präzisionstechnik GmbH.</v>
          </cell>
          <cell r="C896">
            <v>1500</v>
          </cell>
          <cell r="D896">
            <v>4</v>
          </cell>
          <cell r="E896">
            <v>2</v>
          </cell>
        </row>
        <row r="897">
          <cell r="A897">
            <v>14838</v>
          </cell>
          <cell r="B897" t="str">
            <v>Fessel-GfK Institut für Marktforschung Ges.m.b.H.</v>
          </cell>
          <cell r="C897">
            <v>1500</v>
          </cell>
          <cell r="D897">
            <v>4</v>
          </cell>
          <cell r="E897">
            <v>1.1000000238418579</v>
          </cell>
        </row>
        <row r="898">
          <cell r="A898">
            <v>13167</v>
          </cell>
          <cell r="B898" t="str">
            <v>Gruber Otto Ges.m.b.H.</v>
          </cell>
          <cell r="C898">
            <v>1497</v>
          </cell>
          <cell r="D898">
            <v>3</v>
          </cell>
          <cell r="E898">
            <v>2</v>
          </cell>
        </row>
        <row r="899">
          <cell r="A899">
            <v>13068</v>
          </cell>
          <cell r="B899" t="str">
            <v>Gartenhilfe Ges.m.b.H.</v>
          </cell>
          <cell r="C899">
            <v>1489</v>
          </cell>
          <cell r="D899">
            <v>3</v>
          </cell>
          <cell r="E899">
            <v>0.80000001192092896</v>
          </cell>
        </row>
        <row r="900">
          <cell r="A900">
            <v>14637</v>
          </cell>
          <cell r="B900" t="str">
            <v>VOEST -Alpine PR.Rohrt.Krieglach GmbH.</v>
          </cell>
          <cell r="C900">
            <v>1486</v>
          </cell>
          <cell r="D900">
            <v>2</v>
          </cell>
          <cell r="E900">
            <v>2</v>
          </cell>
        </row>
        <row r="901">
          <cell r="A901">
            <v>14899</v>
          </cell>
          <cell r="B901" t="str">
            <v>Feycolor Ges.m.b.H.</v>
          </cell>
          <cell r="C901">
            <v>1481</v>
          </cell>
          <cell r="D901">
            <v>3</v>
          </cell>
          <cell r="E901">
            <v>2</v>
          </cell>
        </row>
        <row r="902">
          <cell r="A902">
            <v>13205</v>
          </cell>
          <cell r="B902" t="str">
            <v>Handler Koloman AG.</v>
          </cell>
          <cell r="C902">
            <v>1470</v>
          </cell>
          <cell r="D902">
            <v>8</v>
          </cell>
          <cell r="E902">
            <v>1.5</v>
          </cell>
        </row>
        <row r="903">
          <cell r="A903">
            <v>13180</v>
          </cell>
          <cell r="B903" t="str">
            <v>Guttmann-Torsysteme Ges.m.b.H.u.Co.KG.</v>
          </cell>
          <cell r="C903">
            <v>1468</v>
          </cell>
          <cell r="D903">
            <v>2</v>
          </cell>
          <cell r="E903">
            <v>1</v>
          </cell>
        </row>
        <row r="904">
          <cell r="A904">
            <v>15476</v>
          </cell>
          <cell r="B904" t="str">
            <v>Heller Ing.Odo-Elektroheiz.Ges.m.b.H.</v>
          </cell>
          <cell r="C904">
            <v>1463</v>
          </cell>
          <cell r="D904">
            <v>2</v>
          </cell>
          <cell r="E904">
            <v>1.1000000238418579</v>
          </cell>
        </row>
        <row r="905">
          <cell r="A905">
            <v>12917</v>
          </cell>
          <cell r="B905" t="str">
            <v>Entsorgungsbetriebe Simmering Ges.m.b.H.</v>
          </cell>
          <cell r="C905">
            <v>1462</v>
          </cell>
          <cell r="D905">
            <v>10</v>
          </cell>
          <cell r="E905">
            <v>1.8999999761581421</v>
          </cell>
        </row>
        <row r="906">
          <cell r="A906">
            <v>12883</v>
          </cell>
          <cell r="B906" t="str">
            <v>ELAN Sportartikelerz.u.Handelsges.m.b.H.</v>
          </cell>
          <cell r="C906">
            <v>1450</v>
          </cell>
          <cell r="D906">
            <v>6</v>
          </cell>
          <cell r="E906">
            <v>1.5</v>
          </cell>
        </row>
        <row r="907">
          <cell r="A907">
            <v>12740</v>
          </cell>
          <cell r="B907" t="str">
            <v>Compact Electric Handelsges.m.b.H.</v>
          </cell>
          <cell r="C907">
            <v>1450</v>
          </cell>
          <cell r="D907">
            <v>3</v>
          </cell>
          <cell r="E907">
            <v>1.2000000476837158</v>
          </cell>
        </row>
        <row r="908">
          <cell r="A908">
            <v>13699</v>
          </cell>
          <cell r="B908" t="str">
            <v>Magna Presstec Autozubeh.Ges.m.b.H.</v>
          </cell>
          <cell r="C908">
            <v>1428</v>
          </cell>
          <cell r="D908">
            <v>6</v>
          </cell>
          <cell r="E908">
            <v>1.6000000238418579</v>
          </cell>
        </row>
        <row r="909">
          <cell r="A909">
            <v>13206</v>
          </cell>
          <cell r="B909" t="str">
            <v>Hanno-Werk GmbH.u.CO.KG.</v>
          </cell>
          <cell r="C909">
            <v>1427</v>
          </cell>
          <cell r="D909">
            <v>2</v>
          </cell>
          <cell r="E909">
            <v>1.2000000476837158</v>
          </cell>
        </row>
        <row r="910">
          <cell r="A910">
            <v>12983</v>
          </cell>
          <cell r="B910" t="str">
            <v>Felsner Ing.Franz</v>
          </cell>
          <cell r="C910">
            <v>1411</v>
          </cell>
          <cell r="D910">
            <v>3</v>
          </cell>
          <cell r="E910">
            <v>1.5</v>
          </cell>
        </row>
        <row r="911">
          <cell r="A911">
            <v>12856</v>
          </cell>
          <cell r="B911" t="str">
            <v>Eder Anton Ges.m.b.H.</v>
          </cell>
          <cell r="C911">
            <v>1401</v>
          </cell>
          <cell r="D911">
            <v>2</v>
          </cell>
          <cell r="E911">
            <v>1</v>
          </cell>
        </row>
        <row r="912">
          <cell r="A912">
            <v>14874</v>
          </cell>
          <cell r="B912" t="str">
            <v>Gwiss u. Neumann OEG</v>
          </cell>
          <cell r="C912">
            <v>1400</v>
          </cell>
          <cell r="D912">
            <v>2</v>
          </cell>
          <cell r="E912">
            <v>2</v>
          </cell>
        </row>
        <row r="913">
          <cell r="A913">
            <v>13260</v>
          </cell>
          <cell r="B913" t="str">
            <v>Herz Feuerungstechnik Ges.m.b.H.</v>
          </cell>
          <cell r="C913">
            <v>1400</v>
          </cell>
          <cell r="D913">
            <v>4</v>
          </cell>
          <cell r="E913">
            <v>3</v>
          </cell>
        </row>
        <row r="914">
          <cell r="A914">
            <v>16402</v>
          </cell>
          <cell r="B914" t="str">
            <v>Hödlmayr International Logistic GmbH</v>
          </cell>
          <cell r="C914">
            <v>1400</v>
          </cell>
          <cell r="D914">
            <v>2</v>
          </cell>
          <cell r="E914">
            <v>2</v>
          </cell>
        </row>
        <row r="915">
          <cell r="A915">
            <v>15382</v>
          </cell>
          <cell r="B915" t="str">
            <v>Schlotterer Hoom u.Wohn GmbH.</v>
          </cell>
          <cell r="C915">
            <v>1400</v>
          </cell>
          <cell r="D915">
            <v>4</v>
          </cell>
          <cell r="E915">
            <v>2.5999999046325684</v>
          </cell>
        </row>
        <row r="916">
          <cell r="A916">
            <v>13796</v>
          </cell>
          <cell r="B916" t="str">
            <v>Minka-Holz-u.Metallverarbeit.Ges.m.b.H.</v>
          </cell>
          <cell r="C916">
            <v>1400</v>
          </cell>
          <cell r="D916">
            <v>1</v>
          </cell>
          <cell r="E916">
            <v>1</v>
          </cell>
        </row>
        <row r="917">
          <cell r="A917">
            <v>13682</v>
          </cell>
          <cell r="B917" t="str">
            <v>Lottmann Fensterbänke GMBH.</v>
          </cell>
          <cell r="C917">
            <v>1400</v>
          </cell>
          <cell r="D917">
            <v>2</v>
          </cell>
          <cell r="E917">
            <v>1.5</v>
          </cell>
        </row>
        <row r="918">
          <cell r="A918">
            <v>13364</v>
          </cell>
          <cell r="B918" t="str">
            <v>info werkstatt-multimediale komm.systeme G.m.b.H.</v>
          </cell>
          <cell r="C918">
            <v>1400</v>
          </cell>
          <cell r="D918">
            <v>3</v>
          </cell>
          <cell r="E918">
            <v>2.5</v>
          </cell>
        </row>
        <row r="919">
          <cell r="A919">
            <v>14782</v>
          </cell>
          <cell r="B919" t="str">
            <v>Zellform Gesellschaft m.b.H.</v>
          </cell>
          <cell r="C919">
            <v>1385</v>
          </cell>
          <cell r="D919">
            <v>6</v>
          </cell>
          <cell r="E919">
            <v>2.2000000476837158</v>
          </cell>
        </row>
        <row r="920">
          <cell r="A920">
            <v>12530</v>
          </cell>
          <cell r="B920" t="str">
            <v>CA IB Investmentbank AG</v>
          </cell>
          <cell r="C920">
            <v>1385</v>
          </cell>
          <cell r="D920">
            <v>12</v>
          </cell>
          <cell r="E920">
            <v>1.2999999523162842</v>
          </cell>
        </row>
        <row r="921">
          <cell r="A921">
            <v>14463</v>
          </cell>
          <cell r="B921" t="str">
            <v>Tauernplan Prüf- und Messtechnik Ges.m.b.H.</v>
          </cell>
          <cell r="C921">
            <v>1364</v>
          </cell>
          <cell r="D921">
            <v>1</v>
          </cell>
          <cell r="E921">
            <v>1</v>
          </cell>
        </row>
        <row r="922">
          <cell r="A922">
            <v>14768</v>
          </cell>
          <cell r="B922" t="str">
            <v>Xenon-Light Beleuchtungstechn.Ges.m.b.H</v>
          </cell>
          <cell r="C922">
            <v>1357</v>
          </cell>
          <cell r="D922">
            <v>12</v>
          </cell>
          <cell r="E922">
            <v>1.5</v>
          </cell>
        </row>
        <row r="923">
          <cell r="A923">
            <v>14719</v>
          </cell>
          <cell r="B923" t="str">
            <v>Wiesbauer Österreichische Wurstspezialitäten GmbH.</v>
          </cell>
          <cell r="C923">
            <v>1356</v>
          </cell>
          <cell r="D923">
            <v>1</v>
          </cell>
          <cell r="E923">
            <v>1</v>
          </cell>
        </row>
        <row r="924">
          <cell r="A924">
            <v>14727</v>
          </cell>
          <cell r="B924" t="str">
            <v>Wilhelm u.Mayer Ges.m.b.H.u.Co.KG.</v>
          </cell>
          <cell r="C924">
            <v>1353</v>
          </cell>
          <cell r="D924">
            <v>2</v>
          </cell>
          <cell r="E924">
            <v>1</v>
          </cell>
        </row>
        <row r="925">
          <cell r="A925">
            <v>14835</v>
          </cell>
          <cell r="B925" t="str">
            <v>Bogner u.Golob OEG.</v>
          </cell>
          <cell r="C925">
            <v>1352</v>
          </cell>
          <cell r="D925">
            <v>4</v>
          </cell>
          <cell r="E925">
            <v>1.7999999523162842</v>
          </cell>
        </row>
        <row r="926">
          <cell r="A926">
            <v>13517</v>
          </cell>
          <cell r="B926" t="str">
            <v>Köck Indoor-Design GmbH.u.Co.KG</v>
          </cell>
          <cell r="C926">
            <v>1350</v>
          </cell>
          <cell r="D926">
            <v>4</v>
          </cell>
          <cell r="E926">
            <v>1.5</v>
          </cell>
        </row>
        <row r="927">
          <cell r="A927">
            <v>12840</v>
          </cell>
          <cell r="B927" t="str">
            <v>E.G.O.Austria Elektro-Ger.Ges.m.b.H.</v>
          </cell>
          <cell r="C927">
            <v>1338</v>
          </cell>
          <cell r="D927">
            <v>2</v>
          </cell>
          <cell r="E927">
            <v>2</v>
          </cell>
        </row>
        <row r="928">
          <cell r="A928">
            <v>14321</v>
          </cell>
          <cell r="B928" t="str">
            <v>Sfs-Fluidtechnische Systeme Ges.m.b.H.</v>
          </cell>
          <cell r="C928">
            <v>1336</v>
          </cell>
          <cell r="D928">
            <v>2</v>
          </cell>
          <cell r="E928">
            <v>1</v>
          </cell>
        </row>
        <row r="929">
          <cell r="A929">
            <v>12445</v>
          </cell>
          <cell r="B929" t="str">
            <v>Anger Anton Maschinenb.Ges.m.b.H.</v>
          </cell>
          <cell r="C929">
            <v>1320</v>
          </cell>
          <cell r="D929">
            <v>7</v>
          </cell>
          <cell r="E929">
            <v>0.80000001192092896</v>
          </cell>
        </row>
        <row r="930">
          <cell r="A930">
            <v>14653</v>
          </cell>
          <cell r="B930" t="str">
            <v>Vogel u.Noot Verpackungs Ges.m.b.H.</v>
          </cell>
          <cell r="C930">
            <v>1320</v>
          </cell>
          <cell r="D930">
            <v>3</v>
          </cell>
          <cell r="E930">
            <v>1.5</v>
          </cell>
        </row>
        <row r="931">
          <cell r="A931">
            <v>15010</v>
          </cell>
          <cell r="B931" t="str">
            <v>Hofmaninger Wimsbach Metallw. GmbH. u. Co. KG.</v>
          </cell>
          <cell r="C931">
            <v>1317</v>
          </cell>
          <cell r="D931">
            <v>2</v>
          </cell>
          <cell r="E931">
            <v>1.5</v>
          </cell>
        </row>
        <row r="932">
          <cell r="A932">
            <v>13958</v>
          </cell>
          <cell r="B932" t="str">
            <v>Pago Fruchtsäfte Ges.m.b.H.</v>
          </cell>
          <cell r="C932">
            <v>1317</v>
          </cell>
          <cell r="D932">
            <v>4</v>
          </cell>
          <cell r="E932">
            <v>2</v>
          </cell>
        </row>
        <row r="933">
          <cell r="A933">
            <v>13021</v>
          </cell>
          <cell r="B933" t="str">
            <v>Framag Industrieanlagenbau GmbH.</v>
          </cell>
          <cell r="C933">
            <v>1316</v>
          </cell>
          <cell r="D933">
            <v>2</v>
          </cell>
          <cell r="E933">
            <v>2</v>
          </cell>
        </row>
        <row r="934">
          <cell r="A934">
            <v>13171</v>
          </cell>
          <cell r="B934" t="str">
            <v>Grünewald Fruchtsaft GmbH.</v>
          </cell>
          <cell r="C934">
            <v>1314</v>
          </cell>
          <cell r="D934">
            <v>2</v>
          </cell>
          <cell r="E934">
            <v>1.5</v>
          </cell>
        </row>
        <row r="935">
          <cell r="A935">
            <v>13450</v>
          </cell>
          <cell r="B935" t="str">
            <v>Kalkgruber Solar-u.Umwelttechnik GmbH</v>
          </cell>
          <cell r="C935">
            <v>1308</v>
          </cell>
          <cell r="D935">
            <v>3</v>
          </cell>
          <cell r="E935">
            <v>0.89999997615814209</v>
          </cell>
        </row>
        <row r="936">
          <cell r="A936">
            <v>13826</v>
          </cell>
          <cell r="B936" t="str">
            <v>Müller-Hartburg Johannes</v>
          </cell>
          <cell r="C936">
            <v>1306</v>
          </cell>
          <cell r="D936">
            <v>3</v>
          </cell>
          <cell r="E936">
            <v>1.7999999523162842</v>
          </cell>
        </row>
        <row r="937">
          <cell r="A937">
            <v>13540</v>
          </cell>
          <cell r="B937" t="str">
            <v>Kores C.E.Ges.m.b.H.  .</v>
          </cell>
          <cell r="C937">
            <v>1300</v>
          </cell>
          <cell r="D937">
            <v>1</v>
          </cell>
          <cell r="E937">
            <v>1</v>
          </cell>
        </row>
        <row r="938">
          <cell r="A938">
            <v>14450</v>
          </cell>
          <cell r="B938" t="str">
            <v>Svoboda Entwicklungs OHG.</v>
          </cell>
          <cell r="C938">
            <v>1300</v>
          </cell>
          <cell r="D938">
            <v>1</v>
          </cell>
          <cell r="E938">
            <v>1</v>
          </cell>
        </row>
        <row r="939">
          <cell r="A939">
            <v>12793</v>
          </cell>
          <cell r="B939" t="str">
            <v>Dhf Logistik,Softw.-u.Datenver.Ges.m.b.H</v>
          </cell>
          <cell r="C939">
            <v>1300</v>
          </cell>
          <cell r="D939">
            <v>3</v>
          </cell>
          <cell r="E939">
            <v>2</v>
          </cell>
        </row>
        <row r="940">
          <cell r="A940">
            <v>12734</v>
          </cell>
          <cell r="B940" t="str">
            <v>Colas GmbH.</v>
          </cell>
          <cell r="C940">
            <v>1297</v>
          </cell>
          <cell r="D940">
            <v>2</v>
          </cell>
          <cell r="E940">
            <v>0.80000001192092896</v>
          </cell>
        </row>
        <row r="941">
          <cell r="A941">
            <v>12356</v>
          </cell>
          <cell r="B941" t="str">
            <v>Acam Systemautomation Ges.m.b.H.</v>
          </cell>
          <cell r="C941">
            <v>1290</v>
          </cell>
          <cell r="D941">
            <v>5</v>
          </cell>
          <cell r="E941">
            <v>2.2000000476837158</v>
          </cell>
        </row>
        <row r="942">
          <cell r="A942">
            <v>14594</v>
          </cell>
          <cell r="B942" t="str">
            <v>UTG Universalt. Maier Industrieanlagenges.m.b.H.</v>
          </cell>
          <cell r="C942">
            <v>1287</v>
          </cell>
          <cell r="D942">
            <v>6</v>
          </cell>
          <cell r="E942">
            <v>1.3999999761581421</v>
          </cell>
        </row>
        <row r="943">
          <cell r="A943">
            <v>12444</v>
          </cell>
          <cell r="B943" t="str">
            <v>Anger u.Co.Ges.m.b.H.</v>
          </cell>
          <cell r="C943">
            <v>1283</v>
          </cell>
          <cell r="D943">
            <v>3</v>
          </cell>
          <cell r="E943">
            <v>1.5</v>
          </cell>
        </row>
        <row r="944">
          <cell r="A944">
            <v>13756</v>
          </cell>
          <cell r="B944" t="str">
            <v>Mepura Metallpulver Ges.m.b.H.</v>
          </cell>
          <cell r="C944">
            <v>1277</v>
          </cell>
          <cell r="D944">
            <v>1</v>
          </cell>
          <cell r="E944">
            <v>1</v>
          </cell>
        </row>
        <row r="945">
          <cell r="A945">
            <v>15493</v>
          </cell>
          <cell r="B945" t="str">
            <v>Seidel Elektronik Ges.m.b.H.</v>
          </cell>
          <cell r="C945">
            <v>1265</v>
          </cell>
          <cell r="D945">
            <v>1</v>
          </cell>
          <cell r="E945">
            <v>1</v>
          </cell>
        </row>
        <row r="946">
          <cell r="A946">
            <v>12841</v>
          </cell>
          <cell r="B946" t="str">
            <v>Ebbs u.Radinger Maschinenh.u.Erz.Ges.mbH</v>
          </cell>
          <cell r="C946">
            <v>1265</v>
          </cell>
          <cell r="D946">
            <v>3</v>
          </cell>
          <cell r="E946">
            <v>1.5</v>
          </cell>
        </row>
        <row r="947">
          <cell r="A947">
            <v>12395</v>
          </cell>
          <cell r="B947" t="str">
            <v>Alfa Massivholzplatten Ges.m.b.H.</v>
          </cell>
          <cell r="C947">
            <v>1256</v>
          </cell>
          <cell r="D947">
            <v>1</v>
          </cell>
          <cell r="E947">
            <v>0.80000001192092896</v>
          </cell>
        </row>
        <row r="948">
          <cell r="A948">
            <v>12967</v>
          </cell>
          <cell r="B948" t="str">
            <v>Faschang Rudolf</v>
          </cell>
          <cell r="C948">
            <v>1250</v>
          </cell>
          <cell r="D948">
            <v>1</v>
          </cell>
          <cell r="E948">
            <v>0.60000002384185791</v>
          </cell>
        </row>
        <row r="949">
          <cell r="A949">
            <v>12340</v>
          </cell>
          <cell r="B949" t="str">
            <v>17 u.4 Organisationsberatung GmbH</v>
          </cell>
          <cell r="C949">
            <v>1250</v>
          </cell>
          <cell r="D949">
            <v>3</v>
          </cell>
          <cell r="E949">
            <v>1.1000000238418579</v>
          </cell>
        </row>
        <row r="950">
          <cell r="A950">
            <v>16640</v>
          </cell>
          <cell r="B950" t="str">
            <v>HIGH TECH DRIVES Antriebsforschungs- und Entwicklungs-GesmbH</v>
          </cell>
          <cell r="C950">
            <v>1232</v>
          </cell>
          <cell r="D950">
            <v>4</v>
          </cell>
          <cell r="E950">
            <v>1.2000000476837158</v>
          </cell>
        </row>
        <row r="951">
          <cell r="A951">
            <v>15064</v>
          </cell>
          <cell r="B951" t="str">
            <v>Hofer Kerzen Ges.m.b.H.</v>
          </cell>
          <cell r="C951">
            <v>1229</v>
          </cell>
          <cell r="D951">
            <v>3</v>
          </cell>
          <cell r="E951">
            <v>1.2999999523162842</v>
          </cell>
        </row>
        <row r="952">
          <cell r="A952">
            <v>13236</v>
          </cell>
          <cell r="B952" t="str">
            <v>Heinze Richard Ges.m.b.H.u.Co.KG.</v>
          </cell>
          <cell r="C952">
            <v>1221</v>
          </cell>
          <cell r="D952">
            <v>1</v>
          </cell>
          <cell r="E952">
            <v>1</v>
          </cell>
        </row>
        <row r="953">
          <cell r="A953">
            <v>13886</v>
          </cell>
          <cell r="B953" t="str">
            <v>Obernosterer Strickstoffe Hdls.Ges.m.b.H</v>
          </cell>
          <cell r="C953">
            <v>1220</v>
          </cell>
          <cell r="D953">
            <v>3</v>
          </cell>
          <cell r="E953">
            <v>2</v>
          </cell>
        </row>
        <row r="954">
          <cell r="A954">
            <v>14538</v>
          </cell>
          <cell r="B954" t="str">
            <v>TOPIC GmbH.</v>
          </cell>
          <cell r="C954">
            <v>1210</v>
          </cell>
          <cell r="D954">
            <v>3</v>
          </cell>
          <cell r="E954">
            <v>2</v>
          </cell>
        </row>
        <row r="955">
          <cell r="A955">
            <v>16701</v>
          </cell>
          <cell r="B955" t="str">
            <v>Novafluid Innovative Strömungs- &amp; Wärmeübertragungs Technologie GmbH</v>
          </cell>
          <cell r="C955">
            <v>1203</v>
          </cell>
          <cell r="D955">
            <v>1</v>
          </cell>
          <cell r="E955">
            <v>1</v>
          </cell>
        </row>
        <row r="956">
          <cell r="A956">
            <v>14270</v>
          </cell>
          <cell r="B956" t="str">
            <v>Schönberg u.Cerny KG.</v>
          </cell>
          <cell r="C956">
            <v>1200</v>
          </cell>
          <cell r="D956">
            <v>1</v>
          </cell>
          <cell r="E956">
            <v>1</v>
          </cell>
        </row>
        <row r="957">
          <cell r="A957">
            <v>15199</v>
          </cell>
          <cell r="B957" t="str">
            <v>Rumplmayr Rudolf Ges.m.b.H.u.Co.KG.</v>
          </cell>
          <cell r="C957">
            <v>1200</v>
          </cell>
          <cell r="D957">
            <v>2</v>
          </cell>
          <cell r="E957">
            <v>1</v>
          </cell>
        </row>
        <row r="958">
          <cell r="A958">
            <v>13982</v>
          </cell>
          <cell r="B958" t="str">
            <v>Personalentwicklungs-u.-förderungsgmbH</v>
          </cell>
          <cell r="C958">
            <v>1200</v>
          </cell>
          <cell r="D958">
            <v>4</v>
          </cell>
          <cell r="E958">
            <v>1</v>
          </cell>
        </row>
        <row r="959">
          <cell r="A959">
            <v>15478</v>
          </cell>
          <cell r="B959" t="str">
            <v>Reischl Handels-u.Prod.Ges.m.b.H.</v>
          </cell>
          <cell r="C959">
            <v>1200</v>
          </cell>
          <cell r="D959">
            <v>1</v>
          </cell>
          <cell r="E959">
            <v>1</v>
          </cell>
        </row>
        <row r="960">
          <cell r="A960">
            <v>14356</v>
          </cell>
          <cell r="B960" t="str">
            <v>S.O.L.I.D.Gesellschaft F.Solarinstall.</v>
          </cell>
          <cell r="C960">
            <v>1200</v>
          </cell>
          <cell r="D960">
            <v>2</v>
          </cell>
          <cell r="E960">
            <v>1.5</v>
          </cell>
        </row>
        <row r="961">
          <cell r="A961">
            <v>13343</v>
          </cell>
          <cell r="B961" t="str">
            <v>Ies Industrial Electronic Systems GmbH.</v>
          </cell>
          <cell r="C961">
            <v>1200</v>
          </cell>
          <cell r="D961">
            <v>2</v>
          </cell>
          <cell r="E961">
            <v>1.5</v>
          </cell>
        </row>
        <row r="962">
          <cell r="A962">
            <v>12382</v>
          </cell>
          <cell r="B962" t="str">
            <v>Ains All Inf.Network u.Services Ges.mbH.</v>
          </cell>
          <cell r="C962">
            <v>1190</v>
          </cell>
          <cell r="D962">
            <v>6</v>
          </cell>
          <cell r="E962">
            <v>1</v>
          </cell>
        </row>
        <row r="963">
          <cell r="A963">
            <v>13128</v>
          </cell>
          <cell r="B963" t="str">
            <v>Gmundner Fertigteile Ges.m.b.H.u.Co.KG.</v>
          </cell>
          <cell r="C963">
            <v>1186</v>
          </cell>
          <cell r="D963">
            <v>5</v>
          </cell>
          <cell r="E963">
            <v>0.80000001192092896</v>
          </cell>
        </row>
        <row r="964">
          <cell r="A964">
            <v>13490</v>
          </cell>
          <cell r="B964" t="str">
            <v>Kinz Ferdinand Manfred</v>
          </cell>
          <cell r="C964">
            <v>1186</v>
          </cell>
          <cell r="D964">
            <v>3</v>
          </cell>
          <cell r="E964">
            <v>1.5</v>
          </cell>
        </row>
        <row r="965">
          <cell r="A965">
            <v>14444</v>
          </cell>
          <cell r="B965" t="str">
            <v>Sufag Sport-u.Freizeitanlagen Ges.m.b.H.</v>
          </cell>
          <cell r="C965">
            <v>1185</v>
          </cell>
          <cell r="D965">
            <v>3</v>
          </cell>
          <cell r="E965">
            <v>1.3999999761581421</v>
          </cell>
        </row>
        <row r="966">
          <cell r="A966">
            <v>14426</v>
          </cell>
          <cell r="B966" t="str">
            <v>Femtolasers Produktions GmbH.</v>
          </cell>
          <cell r="C966">
            <v>1176</v>
          </cell>
          <cell r="D966">
            <v>4</v>
          </cell>
          <cell r="E966">
            <v>1</v>
          </cell>
        </row>
        <row r="967">
          <cell r="A967">
            <v>13681</v>
          </cell>
          <cell r="B967" t="str">
            <v>Lotteraner,Wüstner Ges.m.b.H.u.Co.</v>
          </cell>
          <cell r="C967">
            <v>1165</v>
          </cell>
          <cell r="D967">
            <v>4</v>
          </cell>
          <cell r="E967">
            <v>1.2000000476837158</v>
          </cell>
        </row>
        <row r="968">
          <cell r="A968">
            <v>14910</v>
          </cell>
          <cell r="B968" t="str">
            <v>Weinberger Johann Ges.m.b.H.</v>
          </cell>
          <cell r="C968">
            <v>1150</v>
          </cell>
          <cell r="D968">
            <v>5</v>
          </cell>
          <cell r="E968">
            <v>0.5</v>
          </cell>
        </row>
        <row r="969">
          <cell r="A969">
            <v>13103</v>
          </cell>
          <cell r="B969" t="str">
            <v>Geroldinger GmbH.u.Co.KG..</v>
          </cell>
          <cell r="C969">
            <v>1150</v>
          </cell>
          <cell r="D969">
            <v>2</v>
          </cell>
          <cell r="E969">
            <v>1</v>
          </cell>
        </row>
        <row r="970">
          <cell r="A970">
            <v>14523</v>
          </cell>
          <cell r="B970" t="str">
            <v>Gebrüder Thonet Vienna GmbH.u.Co.KG.</v>
          </cell>
          <cell r="C970">
            <v>1142</v>
          </cell>
          <cell r="D970">
            <v>3</v>
          </cell>
          <cell r="E970">
            <v>1.2000000476837158</v>
          </cell>
        </row>
        <row r="971">
          <cell r="A971">
            <v>14387</v>
          </cell>
          <cell r="B971" t="str">
            <v>Standhartinger Karl Bmst.Ges.m.b.H.</v>
          </cell>
          <cell r="C971">
            <v>1137</v>
          </cell>
          <cell r="D971">
            <v>4</v>
          </cell>
          <cell r="E971">
            <v>0.80000001192092896</v>
          </cell>
        </row>
        <row r="972">
          <cell r="A972">
            <v>13799</v>
          </cell>
          <cell r="B972" t="str">
            <v>MKE Metall-u.Kunststoffw.Erz.Ges.m.b.H.</v>
          </cell>
          <cell r="C972">
            <v>1134</v>
          </cell>
          <cell r="D972">
            <v>4</v>
          </cell>
          <cell r="E972">
            <v>2</v>
          </cell>
        </row>
        <row r="973">
          <cell r="A973">
            <v>14109</v>
          </cell>
          <cell r="B973" t="str">
            <v>Raps u.Co.Ges.m.b.H.</v>
          </cell>
          <cell r="C973">
            <v>1129</v>
          </cell>
          <cell r="D973">
            <v>2</v>
          </cell>
          <cell r="E973">
            <v>2</v>
          </cell>
        </row>
        <row r="974">
          <cell r="A974">
            <v>12862</v>
          </cell>
          <cell r="B974" t="str">
            <v>Efko-Frischfrucht u.Delikatessen Ges.MBH</v>
          </cell>
          <cell r="C974">
            <v>1128</v>
          </cell>
          <cell r="D974">
            <v>4</v>
          </cell>
          <cell r="E974">
            <v>1.5</v>
          </cell>
        </row>
        <row r="975">
          <cell r="A975">
            <v>15816</v>
          </cell>
          <cell r="B975" t="str">
            <v>Hasenauer-Falle Installations GmbH</v>
          </cell>
          <cell r="C975">
            <v>1128</v>
          </cell>
          <cell r="D975">
            <v>4</v>
          </cell>
          <cell r="E975">
            <v>0.60000002384185791</v>
          </cell>
        </row>
        <row r="976">
          <cell r="A976">
            <v>13582</v>
          </cell>
          <cell r="B976" t="str">
            <v>Kukla Leopold</v>
          </cell>
          <cell r="C976">
            <v>1128</v>
          </cell>
          <cell r="D976">
            <v>2</v>
          </cell>
          <cell r="E976">
            <v>1.5</v>
          </cell>
        </row>
        <row r="977">
          <cell r="A977">
            <v>14978</v>
          </cell>
          <cell r="B977" t="str">
            <v>Höveler Mag. u.Co. Ges.m.b.H.</v>
          </cell>
          <cell r="C977">
            <v>1127</v>
          </cell>
          <cell r="D977">
            <v>5</v>
          </cell>
          <cell r="E977">
            <v>0.30000001192092896</v>
          </cell>
        </row>
        <row r="978">
          <cell r="A978">
            <v>14477</v>
          </cell>
          <cell r="B978" t="str">
            <v>Techn.Alternative Ges.m.b.H.</v>
          </cell>
          <cell r="C978">
            <v>1111</v>
          </cell>
          <cell r="D978">
            <v>2</v>
          </cell>
          <cell r="E978">
            <v>1.2000000476837158</v>
          </cell>
        </row>
        <row r="979">
          <cell r="A979">
            <v>16699</v>
          </cell>
          <cell r="B979" t="str">
            <v>MRD PHYSICOM Medical Research and Development Physicom GmbH</v>
          </cell>
          <cell r="C979">
            <v>1100</v>
          </cell>
          <cell r="D979">
            <v>2</v>
          </cell>
          <cell r="E979">
            <v>1</v>
          </cell>
        </row>
        <row r="980">
          <cell r="A980">
            <v>13645</v>
          </cell>
          <cell r="B980" t="str">
            <v>Leotec-Leopold Ing.Horst</v>
          </cell>
          <cell r="C980">
            <v>1100</v>
          </cell>
          <cell r="D980">
            <v>4</v>
          </cell>
          <cell r="E980">
            <v>1.2000000476837158</v>
          </cell>
        </row>
        <row r="981">
          <cell r="A981">
            <v>15088</v>
          </cell>
          <cell r="B981" t="str">
            <v>Aibler Produktionsges.m.b.H.</v>
          </cell>
          <cell r="C981">
            <v>1094</v>
          </cell>
          <cell r="D981">
            <v>2</v>
          </cell>
          <cell r="E981">
            <v>1</v>
          </cell>
        </row>
        <row r="982">
          <cell r="A982">
            <v>12649</v>
          </cell>
          <cell r="B982" t="str">
            <v>Bowas-Induplan Chemie Ges.m.b.H.</v>
          </cell>
          <cell r="C982">
            <v>1093</v>
          </cell>
          <cell r="D982">
            <v>6</v>
          </cell>
          <cell r="E982">
            <v>1</v>
          </cell>
        </row>
        <row r="983">
          <cell r="A983">
            <v>15462</v>
          </cell>
          <cell r="B983" t="str">
            <v>Schoeller-Bleckmann Oilfield Technology GmbH.u.Co.KG.</v>
          </cell>
          <cell r="C983">
            <v>1088</v>
          </cell>
          <cell r="D983">
            <v>4</v>
          </cell>
          <cell r="E983">
            <v>1</v>
          </cell>
        </row>
        <row r="984">
          <cell r="A984">
            <v>14453</v>
          </cell>
          <cell r="B984" t="str">
            <v>Swarovski M.Ges.m.b.H.u.Co.KG.</v>
          </cell>
          <cell r="C984">
            <v>1088</v>
          </cell>
          <cell r="D984">
            <v>1</v>
          </cell>
          <cell r="E984">
            <v>1</v>
          </cell>
        </row>
        <row r="985">
          <cell r="A985">
            <v>13202</v>
          </cell>
          <cell r="B985" t="str">
            <v>Hämosan,Erz.Pharm.Grundstoffe GmbH.</v>
          </cell>
          <cell r="C985">
            <v>1078</v>
          </cell>
          <cell r="D985">
            <v>6</v>
          </cell>
          <cell r="E985">
            <v>1.2000000476837158</v>
          </cell>
        </row>
        <row r="986">
          <cell r="A986">
            <v>13946</v>
          </cell>
          <cell r="B986" t="str">
            <v>Vialit Asphalt Ges.m.b.H.u.Co.KG.</v>
          </cell>
          <cell r="C986">
            <v>1075</v>
          </cell>
          <cell r="D986">
            <v>1</v>
          </cell>
          <cell r="E986">
            <v>1</v>
          </cell>
        </row>
        <row r="987">
          <cell r="A987">
            <v>14630</v>
          </cell>
          <cell r="B987" t="str">
            <v>Schett Josef KEG.</v>
          </cell>
          <cell r="C987">
            <v>1075</v>
          </cell>
          <cell r="D987">
            <v>3</v>
          </cell>
          <cell r="E987">
            <v>1.5</v>
          </cell>
        </row>
        <row r="988">
          <cell r="A988">
            <v>12653</v>
          </cell>
          <cell r="B988" t="str">
            <v>BRAMAC Dachsysteme International GmbH</v>
          </cell>
          <cell r="C988">
            <v>1070</v>
          </cell>
          <cell r="D988">
            <v>6</v>
          </cell>
          <cell r="E988">
            <v>0.60000002384185791</v>
          </cell>
        </row>
        <row r="989">
          <cell r="A989">
            <v>14906</v>
          </cell>
          <cell r="B989" t="str">
            <v>Swarco Futurit Verkehrssignalsyst.GmbH.</v>
          </cell>
          <cell r="C989">
            <v>1064</v>
          </cell>
          <cell r="D989">
            <v>2</v>
          </cell>
          <cell r="E989">
            <v>0.20000000298023224</v>
          </cell>
        </row>
        <row r="990">
          <cell r="A990">
            <v>12948</v>
          </cell>
          <cell r="B990" t="str">
            <v>Kerschaggl Dipl.Ing.Peter</v>
          </cell>
          <cell r="C990">
            <v>1061</v>
          </cell>
          <cell r="D990">
            <v>12</v>
          </cell>
          <cell r="E990">
            <v>1.2999999523162842</v>
          </cell>
        </row>
        <row r="991">
          <cell r="A991">
            <v>15106</v>
          </cell>
          <cell r="B991" t="str">
            <v>Pfanner Hermann Getränke Ges.m.b.H.</v>
          </cell>
          <cell r="C991">
            <v>1052</v>
          </cell>
          <cell r="D991">
            <v>2</v>
          </cell>
          <cell r="E991">
            <v>1</v>
          </cell>
        </row>
        <row r="992">
          <cell r="A992">
            <v>15063</v>
          </cell>
          <cell r="B992" t="str">
            <v>Siro-Burg Design Ges.m.b.H. u. Co. KG.</v>
          </cell>
          <cell r="C992">
            <v>1050</v>
          </cell>
          <cell r="D992">
            <v>2</v>
          </cell>
          <cell r="E992">
            <v>1.5</v>
          </cell>
        </row>
        <row r="993">
          <cell r="A993">
            <v>14382</v>
          </cell>
          <cell r="B993" t="str">
            <v>Stahl Judenburg GmbH.</v>
          </cell>
          <cell r="C993">
            <v>1045</v>
          </cell>
          <cell r="D993">
            <v>3</v>
          </cell>
          <cell r="E993">
            <v>1</v>
          </cell>
        </row>
        <row r="994">
          <cell r="A994">
            <v>13307</v>
          </cell>
          <cell r="B994" t="str">
            <v>Hotar International Trading Ges.m.b.H.</v>
          </cell>
          <cell r="C994">
            <v>1041</v>
          </cell>
          <cell r="D994">
            <v>3</v>
          </cell>
          <cell r="E994">
            <v>1.3999999761581421</v>
          </cell>
        </row>
        <row r="995">
          <cell r="A995">
            <v>14631</v>
          </cell>
          <cell r="B995" t="str">
            <v>Viso-Data Computer AG</v>
          </cell>
          <cell r="C995">
            <v>1040</v>
          </cell>
          <cell r="D995">
            <v>1</v>
          </cell>
          <cell r="E995">
            <v>1</v>
          </cell>
        </row>
        <row r="996">
          <cell r="A996">
            <v>12413</v>
          </cell>
          <cell r="B996" t="str">
            <v>Alpenländische Industriegas KG</v>
          </cell>
          <cell r="C996">
            <v>1040</v>
          </cell>
          <cell r="D996">
            <v>3</v>
          </cell>
          <cell r="E996">
            <v>0.60000002384185791</v>
          </cell>
        </row>
        <row r="997">
          <cell r="A997">
            <v>13818</v>
          </cell>
          <cell r="B997" t="str">
            <v>MTE Messgeräte Entw.u.Vertr.Ges.m.b.H.</v>
          </cell>
          <cell r="C997">
            <v>1037</v>
          </cell>
          <cell r="D997">
            <v>4</v>
          </cell>
          <cell r="E997">
            <v>2</v>
          </cell>
        </row>
        <row r="998">
          <cell r="A998">
            <v>13941</v>
          </cell>
          <cell r="B998" t="str">
            <v>Öst.Novopan-Holzindustrie Ges.m.b.H.Nfg.</v>
          </cell>
          <cell r="C998">
            <v>1030</v>
          </cell>
          <cell r="D998">
            <v>4</v>
          </cell>
          <cell r="E998">
            <v>0.40000000596046448</v>
          </cell>
        </row>
        <row r="999">
          <cell r="A999">
            <v>12808</v>
          </cell>
          <cell r="B999" t="str">
            <v>Diwald Erhard</v>
          </cell>
          <cell r="C999">
            <v>1029</v>
          </cell>
          <cell r="D999">
            <v>5</v>
          </cell>
          <cell r="E999">
            <v>1.2999999523162842</v>
          </cell>
        </row>
        <row r="1000">
          <cell r="A1000">
            <v>13346</v>
          </cell>
          <cell r="B1000" t="str">
            <v>Iglauer Dr.Anton Ges.m.b.H.</v>
          </cell>
          <cell r="C1000">
            <v>1029</v>
          </cell>
          <cell r="D1000">
            <v>5</v>
          </cell>
          <cell r="E1000">
            <v>1.7000000476837158</v>
          </cell>
        </row>
        <row r="1001">
          <cell r="A1001">
            <v>12837</v>
          </cell>
          <cell r="B1001" t="str">
            <v>Dynamit Nobel Wien Ges.m.b.H.</v>
          </cell>
          <cell r="C1001">
            <v>1026</v>
          </cell>
          <cell r="D1001">
            <v>1</v>
          </cell>
          <cell r="E1001">
            <v>1</v>
          </cell>
        </row>
        <row r="1002">
          <cell r="A1002">
            <v>15544</v>
          </cell>
          <cell r="B1002" t="str">
            <v>Optimo Schlafsysteme GmbH.</v>
          </cell>
          <cell r="C1002">
            <v>1021</v>
          </cell>
          <cell r="D1002">
            <v>1</v>
          </cell>
          <cell r="E1002">
            <v>1</v>
          </cell>
        </row>
        <row r="1003">
          <cell r="A1003">
            <v>15160</v>
          </cell>
          <cell r="B1003" t="str">
            <v>Backhausen J.u.Söhne Ges.m.b.H.</v>
          </cell>
          <cell r="C1003">
            <v>1013</v>
          </cell>
          <cell r="D1003">
            <v>8</v>
          </cell>
          <cell r="E1003">
            <v>1.5</v>
          </cell>
        </row>
        <row r="1004">
          <cell r="A1004">
            <v>12792</v>
          </cell>
          <cell r="B1004" t="str">
            <v>Dewetron Elektron.Messgeräte Ges.m.b.H.</v>
          </cell>
          <cell r="C1004">
            <v>1007</v>
          </cell>
          <cell r="D1004">
            <v>5</v>
          </cell>
          <cell r="E1004">
            <v>2.7000000476837158</v>
          </cell>
        </row>
        <row r="1005">
          <cell r="A1005">
            <v>12572</v>
          </cell>
          <cell r="B1005" t="str">
            <v>Berglandmilch Reg.Gen.m.b.H.</v>
          </cell>
          <cell r="C1005">
            <v>1005</v>
          </cell>
          <cell r="D1005">
            <v>8</v>
          </cell>
          <cell r="E1005">
            <v>0.5</v>
          </cell>
        </row>
        <row r="1006">
          <cell r="A1006">
            <v>15370</v>
          </cell>
          <cell r="B1006" t="str">
            <v>Gföllner Fahrzeugb.u.Containertechn.GmbH.</v>
          </cell>
          <cell r="C1006">
            <v>1001</v>
          </cell>
          <cell r="D1006">
            <v>1</v>
          </cell>
          <cell r="E1006">
            <v>0.5</v>
          </cell>
        </row>
        <row r="1007">
          <cell r="A1007">
            <v>14548</v>
          </cell>
          <cell r="B1007" t="str">
            <v>Traviaustria Datenservice f.Reise u. Touristik Ges.m.b.H.</v>
          </cell>
          <cell r="C1007">
            <v>1000</v>
          </cell>
          <cell r="D1007">
            <v>6</v>
          </cell>
          <cell r="E1007">
            <v>1.2999999523162842</v>
          </cell>
        </row>
        <row r="1008">
          <cell r="A1008">
            <v>13856</v>
          </cell>
          <cell r="B1008" t="str">
            <v>Neuhold Ges.m.b.H.</v>
          </cell>
          <cell r="C1008">
            <v>1000</v>
          </cell>
          <cell r="D1008">
            <v>5</v>
          </cell>
          <cell r="E1008">
            <v>1</v>
          </cell>
        </row>
        <row r="1009">
          <cell r="A1009">
            <v>14467</v>
          </cell>
          <cell r="B1009" t="str">
            <v>TCI-Technisch Chemische Industriebedarfs Produktions- und Handelsges.m.b.H.</v>
          </cell>
          <cell r="C1009">
            <v>1000</v>
          </cell>
          <cell r="D1009">
            <v>2</v>
          </cell>
          <cell r="E1009">
            <v>1</v>
          </cell>
        </row>
        <row r="1010">
          <cell r="A1010">
            <v>14975</v>
          </cell>
          <cell r="B1010" t="str">
            <v>Aquapol Wasserpolarisationst. Ger. GmbH.</v>
          </cell>
          <cell r="C1010">
            <v>1000</v>
          </cell>
          <cell r="D1010">
            <v>1</v>
          </cell>
          <cell r="E1010">
            <v>0.10000000149011612</v>
          </cell>
        </row>
        <row r="1011">
          <cell r="A1011">
            <v>13803</v>
          </cell>
          <cell r="B1011" t="str">
            <v>Molemab Inotech Schleifmittel Ind.Ges.m.b.H.</v>
          </cell>
          <cell r="C1011">
            <v>1000</v>
          </cell>
          <cell r="D1011">
            <v>2</v>
          </cell>
          <cell r="E1011">
            <v>1</v>
          </cell>
        </row>
        <row r="1012">
          <cell r="A1012">
            <v>12682</v>
          </cell>
          <cell r="B1012" t="str">
            <v>Buhl Johann Bauunternehmung Ges.m.b.H.</v>
          </cell>
          <cell r="C1012">
            <v>1000</v>
          </cell>
          <cell r="D1012">
            <v>2</v>
          </cell>
          <cell r="E1012">
            <v>1</v>
          </cell>
        </row>
        <row r="1013">
          <cell r="A1013">
            <v>14441</v>
          </cell>
          <cell r="B1013" t="str">
            <v>Styria Federn AG.</v>
          </cell>
          <cell r="C1013">
            <v>1000</v>
          </cell>
          <cell r="D1013">
            <v>3</v>
          </cell>
          <cell r="E1013">
            <v>1</v>
          </cell>
        </row>
        <row r="1014">
          <cell r="A1014">
            <v>13656</v>
          </cell>
          <cell r="B1014" t="str">
            <v>Lieco-Liechtenstein Forstpfl.Ges.m.b.H.</v>
          </cell>
          <cell r="C1014">
            <v>994</v>
          </cell>
          <cell r="D1014">
            <v>7</v>
          </cell>
          <cell r="E1014">
            <v>0.40000000596046448</v>
          </cell>
        </row>
        <row r="1015">
          <cell r="A1015">
            <v>15349</v>
          </cell>
          <cell r="B1015" t="str">
            <v>Villas Austria GmbH.</v>
          </cell>
          <cell r="C1015">
            <v>988</v>
          </cell>
          <cell r="D1015">
            <v>5</v>
          </cell>
          <cell r="E1015">
            <v>1.2000000476837158</v>
          </cell>
        </row>
        <row r="1016">
          <cell r="A1016">
            <v>14189</v>
          </cell>
          <cell r="B1016" t="str">
            <v>Salomon Automationstechnik Ges.m.b.H.</v>
          </cell>
          <cell r="C1016">
            <v>985</v>
          </cell>
          <cell r="D1016">
            <v>2</v>
          </cell>
          <cell r="E1016">
            <v>2</v>
          </cell>
        </row>
        <row r="1017">
          <cell r="A1017">
            <v>14506</v>
          </cell>
          <cell r="B1017" t="str">
            <v>Tewa Wellpappenfabrik Ges.m.b.H.</v>
          </cell>
          <cell r="C1017">
            <v>977</v>
          </cell>
          <cell r="D1017">
            <v>2</v>
          </cell>
          <cell r="E1017">
            <v>2</v>
          </cell>
        </row>
        <row r="1018">
          <cell r="A1018">
            <v>14415</v>
          </cell>
          <cell r="B1018" t="str">
            <v>Step-Four Vertriebsges.m.b.H.</v>
          </cell>
          <cell r="C1018">
            <v>970</v>
          </cell>
          <cell r="D1018">
            <v>1</v>
          </cell>
          <cell r="E1018">
            <v>0.40000000596046448</v>
          </cell>
        </row>
        <row r="1019">
          <cell r="A1019">
            <v>14204</v>
          </cell>
          <cell r="B1019" t="str">
            <v>Saubermacher Dienstleistungs AG</v>
          </cell>
          <cell r="C1019">
            <v>960</v>
          </cell>
          <cell r="D1019">
            <v>1</v>
          </cell>
          <cell r="E1019">
            <v>0.80000001192092896</v>
          </cell>
        </row>
        <row r="1020">
          <cell r="A1020">
            <v>12809</v>
          </cell>
          <cell r="B1020" t="str">
            <v>Dlouhy Ges.m.b.H.</v>
          </cell>
          <cell r="C1020">
            <v>950</v>
          </cell>
          <cell r="D1020">
            <v>2</v>
          </cell>
          <cell r="E1020">
            <v>1.7999999523162842</v>
          </cell>
        </row>
        <row r="1021">
          <cell r="A1021">
            <v>12825</v>
          </cell>
          <cell r="B1021" t="str">
            <v>Drexel Solarlufttechn.u.Lüftungsb.GmbH.</v>
          </cell>
          <cell r="C1021">
            <v>950</v>
          </cell>
          <cell r="D1021">
            <v>2</v>
          </cell>
          <cell r="E1021">
            <v>1.5</v>
          </cell>
        </row>
        <row r="1022">
          <cell r="A1022">
            <v>13925</v>
          </cell>
          <cell r="B1022" t="str">
            <v>Osiris-Softwareentwicklung KEG.</v>
          </cell>
          <cell r="C1022">
            <v>950</v>
          </cell>
          <cell r="D1022">
            <v>3</v>
          </cell>
          <cell r="E1022">
            <v>1.1000000238418579</v>
          </cell>
        </row>
        <row r="1023">
          <cell r="A1023">
            <v>12448</v>
          </cell>
          <cell r="B1023" t="str">
            <v>Ankerbrot AG.</v>
          </cell>
          <cell r="C1023">
            <v>938</v>
          </cell>
          <cell r="D1023">
            <v>4</v>
          </cell>
          <cell r="E1023">
            <v>1.2999999523162842</v>
          </cell>
        </row>
        <row r="1024">
          <cell r="A1024">
            <v>12915</v>
          </cell>
          <cell r="B1024" t="str">
            <v>Entec Environment Technology Ges.m.b.H.</v>
          </cell>
          <cell r="C1024">
            <v>930</v>
          </cell>
          <cell r="D1024">
            <v>3</v>
          </cell>
          <cell r="E1024">
            <v>0.80000001192092896</v>
          </cell>
        </row>
        <row r="1025">
          <cell r="A1025">
            <v>13827</v>
          </cell>
          <cell r="B1025" t="str">
            <v>Multicon Electronic Ges.m.b.H.</v>
          </cell>
          <cell r="C1025">
            <v>930</v>
          </cell>
          <cell r="D1025">
            <v>3</v>
          </cell>
          <cell r="E1025">
            <v>1.2000000476837158</v>
          </cell>
        </row>
        <row r="1026">
          <cell r="A1026">
            <v>13732</v>
          </cell>
          <cell r="B1026" t="str">
            <v>Mautner Markhof AG.</v>
          </cell>
          <cell r="C1026">
            <v>929</v>
          </cell>
          <cell r="D1026">
            <v>2</v>
          </cell>
          <cell r="E1026">
            <v>1.2999999523162842</v>
          </cell>
        </row>
        <row r="1027">
          <cell r="A1027">
            <v>12593</v>
          </cell>
          <cell r="B1027" t="str">
            <v>Biokinet chem. Laboratorium Ges.m.b.H.</v>
          </cell>
          <cell r="C1027">
            <v>926</v>
          </cell>
          <cell r="D1027">
            <v>2</v>
          </cell>
          <cell r="E1027">
            <v>0.5</v>
          </cell>
        </row>
        <row r="1028">
          <cell r="A1028">
            <v>12583</v>
          </cell>
          <cell r="B1028" t="str">
            <v>BGS-AWA Umwelttechnik GmbH</v>
          </cell>
          <cell r="C1028">
            <v>911</v>
          </cell>
          <cell r="D1028">
            <v>5</v>
          </cell>
          <cell r="E1028">
            <v>0.5</v>
          </cell>
        </row>
        <row r="1029">
          <cell r="A1029">
            <v>12881</v>
          </cell>
          <cell r="B1029" t="str">
            <v>EKO Energie Kosten Optimierung Ges.m.b.H</v>
          </cell>
          <cell r="C1029">
            <v>910</v>
          </cell>
          <cell r="D1029">
            <v>2</v>
          </cell>
          <cell r="E1029">
            <v>2</v>
          </cell>
        </row>
        <row r="1030">
          <cell r="A1030">
            <v>12865</v>
          </cell>
          <cell r="B1030" t="str">
            <v>Egger F.u.H.Produktionsgemeinschafts GmbH.</v>
          </cell>
          <cell r="C1030">
            <v>907</v>
          </cell>
          <cell r="D1030">
            <v>4</v>
          </cell>
          <cell r="E1030">
            <v>1.5</v>
          </cell>
        </row>
        <row r="1031">
          <cell r="A1031">
            <v>14181</v>
          </cell>
          <cell r="B1031" t="str">
            <v>S&amp;G Computer Software u.Büroservice Ges.m.b.H.</v>
          </cell>
          <cell r="C1031">
            <v>905</v>
          </cell>
          <cell r="D1031">
            <v>6</v>
          </cell>
          <cell r="E1031">
            <v>3</v>
          </cell>
        </row>
        <row r="1032">
          <cell r="A1032">
            <v>12635</v>
          </cell>
          <cell r="B1032" t="str">
            <v>Böhler Ybbstal Profil GmbH.</v>
          </cell>
          <cell r="C1032">
            <v>900</v>
          </cell>
          <cell r="D1032">
            <v>3</v>
          </cell>
          <cell r="E1032">
            <v>1</v>
          </cell>
        </row>
        <row r="1033">
          <cell r="A1033">
            <v>16748</v>
          </cell>
          <cell r="B1033" t="str">
            <v>Technologie Impulse Gmbh</v>
          </cell>
          <cell r="C1033">
            <v>900</v>
          </cell>
          <cell r="D1033">
            <v>2</v>
          </cell>
          <cell r="E1033">
            <v>0.60000002384185791</v>
          </cell>
        </row>
        <row r="1034">
          <cell r="A1034">
            <v>13590</v>
          </cell>
          <cell r="B1034" t="str">
            <v>Kurtz Altaussee Ges.m.b.H.</v>
          </cell>
          <cell r="C1034">
            <v>900</v>
          </cell>
          <cell r="D1034">
            <v>1</v>
          </cell>
          <cell r="E1034">
            <v>0.80000001192092896</v>
          </cell>
        </row>
        <row r="1035">
          <cell r="A1035">
            <v>12549</v>
          </cell>
          <cell r="B1035" t="str">
            <v>Baumann Glas Ges.m.b.H.u.Co.KG.</v>
          </cell>
          <cell r="C1035">
            <v>894</v>
          </cell>
          <cell r="D1035">
            <v>1</v>
          </cell>
          <cell r="E1035">
            <v>1</v>
          </cell>
        </row>
        <row r="1036">
          <cell r="A1036">
            <v>16755</v>
          </cell>
          <cell r="B1036" t="str">
            <v>Verband der Elektrizitätswerke Österreichs</v>
          </cell>
          <cell r="C1036">
            <v>888</v>
          </cell>
          <cell r="D1036">
            <v>2</v>
          </cell>
          <cell r="E1036">
            <v>1.5</v>
          </cell>
        </row>
        <row r="1037">
          <cell r="A1037">
            <v>13840</v>
          </cell>
          <cell r="B1037" t="str">
            <v>Nannerl Nahrungsm.Spezialitäten Ges.mbH</v>
          </cell>
          <cell r="C1037">
            <v>888</v>
          </cell>
          <cell r="D1037">
            <v>1</v>
          </cell>
          <cell r="E1037">
            <v>1</v>
          </cell>
        </row>
        <row r="1038">
          <cell r="A1038">
            <v>14383</v>
          </cell>
          <cell r="B1038" t="str">
            <v>Stahl R.Ges.m.b.H.</v>
          </cell>
          <cell r="C1038">
            <v>880</v>
          </cell>
          <cell r="D1038">
            <v>4</v>
          </cell>
          <cell r="E1038">
            <v>1.3999999761581421</v>
          </cell>
        </row>
        <row r="1039">
          <cell r="A1039">
            <v>14955</v>
          </cell>
          <cell r="B1039" t="str">
            <v>Ferropan Korrosions-u.Brandschutz GmbH</v>
          </cell>
          <cell r="C1039">
            <v>876</v>
          </cell>
          <cell r="D1039">
            <v>2</v>
          </cell>
          <cell r="E1039">
            <v>0.60000002384185791</v>
          </cell>
        </row>
        <row r="1040">
          <cell r="A1040">
            <v>13573</v>
          </cell>
          <cell r="B1040" t="str">
            <v>Kronegger Informationssysteme</v>
          </cell>
          <cell r="C1040">
            <v>870</v>
          </cell>
          <cell r="D1040">
            <v>2</v>
          </cell>
          <cell r="E1040">
            <v>0.89999997615814209</v>
          </cell>
        </row>
        <row r="1041">
          <cell r="A1041">
            <v>12893</v>
          </cell>
          <cell r="B1041" t="str">
            <v>Elges Electronic Produktionsges.m.b.H.</v>
          </cell>
          <cell r="C1041">
            <v>857</v>
          </cell>
          <cell r="D1041">
            <v>2</v>
          </cell>
          <cell r="E1041">
            <v>1.2000000476837158</v>
          </cell>
        </row>
        <row r="1042">
          <cell r="A1042">
            <v>16687</v>
          </cell>
          <cell r="B1042" t="str">
            <v>HPG Informationstechnologie GmbH</v>
          </cell>
          <cell r="C1042">
            <v>850</v>
          </cell>
          <cell r="D1042">
            <v>3</v>
          </cell>
          <cell r="E1042">
            <v>0.69999998807907104</v>
          </cell>
        </row>
        <row r="1043">
          <cell r="A1043">
            <v>13834</v>
          </cell>
          <cell r="B1043" t="str">
            <v>MUT Masch.-Umweltt.-Transp.Ges.m.b.H.</v>
          </cell>
          <cell r="C1043">
            <v>850</v>
          </cell>
          <cell r="D1043">
            <v>2</v>
          </cell>
          <cell r="E1043">
            <v>1</v>
          </cell>
        </row>
        <row r="1044">
          <cell r="A1044">
            <v>14571</v>
          </cell>
          <cell r="B1044" t="str">
            <v>Twaroch Heinz W.Ges.m.b.H.</v>
          </cell>
          <cell r="C1044">
            <v>850</v>
          </cell>
          <cell r="D1044">
            <v>5</v>
          </cell>
          <cell r="E1044">
            <v>1.3999999761581421</v>
          </cell>
        </row>
        <row r="1045">
          <cell r="A1045">
            <v>14211</v>
          </cell>
          <cell r="B1045" t="str">
            <v>SBT Stanzbiegetechnik Ges.m.b.H.</v>
          </cell>
          <cell r="C1045">
            <v>846</v>
          </cell>
          <cell r="D1045">
            <v>2</v>
          </cell>
          <cell r="E1045">
            <v>2</v>
          </cell>
        </row>
        <row r="1046">
          <cell r="A1046">
            <v>15415</v>
          </cell>
          <cell r="B1046" t="str">
            <v>Winkhaus Ges.m.b.H.</v>
          </cell>
          <cell r="C1046">
            <v>845</v>
          </cell>
          <cell r="D1046">
            <v>2</v>
          </cell>
          <cell r="E1046">
            <v>1.2999999523162842</v>
          </cell>
        </row>
        <row r="1047">
          <cell r="A1047">
            <v>14182</v>
          </cell>
          <cell r="B1047" t="str">
            <v>Reiss Dipl.Ing.Erwin</v>
          </cell>
          <cell r="C1047">
            <v>843</v>
          </cell>
          <cell r="D1047">
            <v>2</v>
          </cell>
          <cell r="E1047">
            <v>0.30000001192092896</v>
          </cell>
        </row>
        <row r="1048">
          <cell r="A1048">
            <v>12632</v>
          </cell>
          <cell r="B1048" t="str">
            <v>Böhler Walter Georg</v>
          </cell>
          <cell r="C1048">
            <v>830</v>
          </cell>
          <cell r="D1048">
            <v>2</v>
          </cell>
          <cell r="E1048">
            <v>1</v>
          </cell>
        </row>
        <row r="1049">
          <cell r="A1049">
            <v>12810</v>
          </cell>
          <cell r="B1049" t="str">
            <v>Dlouhy Karl OHG</v>
          </cell>
          <cell r="C1049">
            <v>830</v>
          </cell>
          <cell r="D1049">
            <v>2</v>
          </cell>
          <cell r="E1049">
            <v>1.5</v>
          </cell>
        </row>
        <row r="1050">
          <cell r="A1050">
            <v>13906</v>
          </cell>
          <cell r="B1050" t="str">
            <v>Ökoreal Ges.F.Ökologieprojekte GmbH.</v>
          </cell>
          <cell r="C1050">
            <v>830</v>
          </cell>
          <cell r="D1050">
            <v>2</v>
          </cell>
          <cell r="E1050">
            <v>0.69999998807907104</v>
          </cell>
        </row>
        <row r="1051">
          <cell r="A1051">
            <v>14022</v>
          </cell>
          <cell r="B1051" t="str">
            <v>Pinical Schiffbau &amp; Architektur Dipl. Ing. Theodor Eder</v>
          </cell>
          <cell r="C1051">
            <v>826</v>
          </cell>
          <cell r="D1051">
            <v>3</v>
          </cell>
          <cell r="E1051">
            <v>1.5</v>
          </cell>
        </row>
        <row r="1052">
          <cell r="A1052">
            <v>13318</v>
          </cell>
          <cell r="B1052" t="str">
            <v>Huber u.Drott OHG.</v>
          </cell>
          <cell r="C1052">
            <v>800</v>
          </cell>
          <cell r="D1052">
            <v>4</v>
          </cell>
          <cell r="E1052">
            <v>1.2999999523162842</v>
          </cell>
        </row>
        <row r="1053">
          <cell r="A1053">
            <v>14831</v>
          </cell>
          <cell r="B1053" t="str">
            <v>RPD Rapid Product Development GmbH</v>
          </cell>
          <cell r="C1053">
            <v>800</v>
          </cell>
          <cell r="D1053">
            <v>5</v>
          </cell>
          <cell r="E1053">
            <v>0.80000001192092896</v>
          </cell>
        </row>
        <row r="1054">
          <cell r="A1054">
            <v>15066</v>
          </cell>
          <cell r="B1054" t="str">
            <v>GEO INERT Umwelttechnik GmbH</v>
          </cell>
          <cell r="C1054">
            <v>790</v>
          </cell>
          <cell r="D1054">
            <v>4</v>
          </cell>
          <cell r="E1054">
            <v>1.6000000238418579</v>
          </cell>
        </row>
        <row r="1055">
          <cell r="A1055">
            <v>14495</v>
          </cell>
          <cell r="B1055" t="str">
            <v>Rüf Ing.Franz</v>
          </cell>
          <cell r="C1055">
            <v>787</v>
          </cell>
          <cell r="D1055">
            <v>4</v>
          </cell>
          <cell r="E1055">
            <v>1</v>
          </cell>
        </row>
        <row r="1056">
          <cell r="A1056">
            <v>14249</v>
          </cell>
          <cell r="B1056" t="str">
            <v>Schlumberger Wein-u.Sektkellerei AG.</v>
          </cell>
          <cell r="C1056">
            <v>777</v>
          </cell>
          <cell r="D1056">
            <v>1</v>
          </cell>
          <cell r="E1056">
            <v>0.80000001192092896</v>
          </cell>
        </row>
        <row r="1057">
          <cell r="A1057">
            <v>13537</v>
          </cell>
          <cell r="B1057" t="str">
            <v>Team Electronics Gesmbh</v>
          </cell>
          <cell r="C1057">
            <v>773</v>
          </cell>
          <cell r="D1057">
            <v>2</v>
          </cell>
          <cell r="E1057">
            <v>0.40000000596046448</v>
          </cell>
        </row>
        <row r="1058">
          <cell r="A1058">
            <v>13258</v>
          </cell>
          <cell r="B1058" t="str">
            <v>Herry Dr. Max Ges.n.b.R.</v>
          </cell>
          <cell r="C1058">
            <v>750</v>
          </cell>
          <cell r="D1058">
            <v>1</v>
          </cell>
          <cell r="E1058">
            <v>1</v>
          </cell>
        </row>
        <row r="1059">
          <cell r="A1059">
            <v>13448</v>
          </cell>
          <cell r="B1059" t="str">
            <v>Kaiser Ges.m.b.H.</v>
          </cell>
          <cell r="C1059">
            <v>741</v>
          </cell>
          <cell r="D1059">
            <v>2</v>
          </cell>
          <cell r="E1059">
            <v>0.80000001192092896</v>
          </cell>
        </row>
        <row r="1060">
          <cell r="A1060">
            <v>13240</v>
          </cell>
          <cell r="B1060" t="str">
            <v>Helbo Medizintechnik Ges.m.b.H.</v>
          </cell>
          <cell r="C1060">
            <v>737</v>
          </cell>
          <cell r="D1060">
            <v>1</v>
          </cell>
          <cell r="E1060">
            <v>0.40000000596046448</v>
          </cell>
        </row>
        <row r="1061">
          <cell r="A1061">
            <v>13186</v>
          </cell>
          <cell r="B1061" t="str">
            <v>Haase,Mülleitner u.Steinmann GmbH.</v>
          </cell>
          <cell r="C1061">
            <v>730</v>
          </cell>
          <cell r="D1061">
            <v>3</v>
          </cell>
          <cell r="E1061">
            <v>1</v>
          </cell>
        </row>
        <row r="1062">
          <cell r="A1062">
            <v>15210</v>
          </cell>
          <cell r="B1062" t="str">
            <v>Spechtenhauser Holz-u.Glasbauges.m.b.H.</v>
          </cell>
          <cell r="C1062">
            <v>722</v>
          </cell>
          <cell r="D1062">
            <v>2</v>
          </cell>
          <cell r="E1062">
            <v>0.60000002384185791</v>
          </cell>
        </row>
        <row r="1063">
          <cell r="A1063">
            <v>15342</v>
          </cell>
          <cell r="B1063" t="str">
            <v>Wopfinger Transportbeton Ges.m.b.H.</v>
          </cell>
          <cell r="C1063">
            <v>722</v>
          </cell>
          <cell r="D1063">
            <v>2</v>
          </cell>
          <cell r="E1063">
            <v>0.5</v>
          </cell>
        </row>
        <row r="1064">
          <cell r="A1064">
            <v>14837</v>
          </cell>
          <cell r="B1064" t="str">
            <v>Enconet Consulting Ges.m.b.H.</v>
          </cell>
          <cell r="C1064">
            <v>700</v>
          </cell>
          <cell r="D1064">
            <v>3</v>
          </cell>
          <cell r="E1064">
            <v>0.69999998807907104</v>
          </cell>
        </row>
        <row r="1065">
          <cell r="A1065">
            <v>13907</v>
          </cell>
          <cell r="B1065" t="str">
            <v>Ökoteam OEG.</v>
          </cell>
          <cell r="C1065">
            <v>700</v>
          </cell>
          <cell r="D1065">
            <v>5</v>
          </cell>
          <cell r="E1065">
            <v>1</v>
          </cell>
        </row>
        <row r="1066">
          <cell r="A1066">
            <v>14099</v>
          </cell>
          <cell r="B1066" t="str">
            <v>Radlberger Getränke Ges.m.b.H.</v>
          </cell>
          <cell r="C1066">
            <v>700</v>
          </cell>
          <cell r="D1066">
            <v>3</v>
          </cell>
          <cell r="E1066">
            <v>0.60000002384185791</v>
          </cell>
        </row>
        <row r="1067">
          <cell r="A1067">
            <v>12438</v>
          </cell>
          <cell r="B1067" t="str">
            <v>Amstetter Ges.m.b.H.</v>
          </cell>
          <cell r="C1067">
            <v>700</v>
          </cell>
          <cell r="D1067">
            <v>2</v>
          </cell>
          <cell r="E1067">
            <v>1.1000000238418579</v>
          </cell>
        </row>
        <row r="1068">
          <cell r="A1068">
            <v>12375</v>
          </cell>
          <cell r="B1068" t="str">
            <v>Agropac-Holzw.u.Handelsges.m.b.H.u.Co.KG.</v>
          </cell>
          <cell r="C1068">
            <v>700</v>
          </cell>
          <cell r="D1068">
            <v>2</v>
          </cell>
          <cell r="E1068">
            <v>0.30000001192092896</v>
          </cell>
        </row>
        <row r="1069">
          <cell r="A1069">
            <v>15047</v>
          </cell>
          <cell r="B1069" t="str">
            <v>Veropa GmbH.</v>
          </cell>
          <cell r="C1069">
            <v>700</v>
          </cell>
          <cell r="D1069">
            <v>2</v>
          </cell>
          <cell r="E1069">
            <v>0.60000002384185791</v>
          </cell>
        </row>
        <row r="1070">
          <cell r="A1070">
            <v>15035</v>
          </cell>
          <cell r="B1070" t="str">
            <v>KWS-Schiestl Ges.m.b.H.</v>
          </cell>
          <cell r="C1070">
            <v>700</v>
          </cell>
          <cell r="D1070">
            <v>3</v>
          </cell>
          <cell r="E1070">
            <v>1</v>
          </cell>
        </row>
        <row r="1071">
          <cell r="A1071">
            <v>14220</v>
          </cell>
          <cell r="B1071" t="str">
            <v>Schaffer Sägewerk-Holzexport GMBH.</v>
          </cell>
          <cell r="C1071">
            <v>700</v>
          </cell>
          <cell r="D1071">
            <v>4</v>
          </cell>
          <cell r="E1071">
            <v>0.40000000596046448</v>
          </cell>
        </row>
        <row r="1072">
          <cell r="A1072">
            <v>13707</v>
          </cell>
          <cell r="B1072" t="str">
            <v>Maleiner Ges.m.b.H.</v>
          </cell>
          <cell r="C1072">
            <v>700</v>
          </cell>
          <cell r="D1072">
            <v>4</v>
          </cell>
          <cell r="E1072">
            <v>1</v>
          </cell>
        </row>
        <row r="1073">
          <cell r="A1073">
            <v>16394</v>
          </cell>
          <cell r="B1073" t="str">
            <v>Berger Johann Transport- u. Reparaturges.m.b.H.</v>
          </cell>
          <cell r="C1073">
            <v>700</v>
          </cell>
          <cell r="D1073">
            <v>2</v>
          </cell>
          <cell r="E1073">
            <v>1</v>
          </cell>
        </row>
        <row r="1074">
          <cell r="A1074">
            <v>14712</v>
          </cell>
          <cell r="B1074" t="str">
            <v>Wiedergut Klaus</v>
          </cell>
          <cell r="C1074">
            <v>695</v>
          </cell>
          <cell r="D1074">
            <v>2</v>
          </cell>
          <cell r="E1074">
            <v>0.5</v>
          </cell>
        </row>
        <row r="1075">
          <cell r="A1075">
            <v>14036</v>
          </cell>
          <cell r="B1075" t="str">
            <v>Plattner Ges.m.b.H.</v>
          </cell>
          <cell r="C1075">
            <v>692</v>
          </cell>
          <cell r="D1075">
            <v>3</v>
          </cell>
          <cell r="E1075">
            <v>1</v>
          </cell>
        </row>
        <row r="1076">
          <cell r="A1076">
            <v>12462</v>
          </cell>
          <cell r="B1076" t="str">
            <v>Arbeitsgemeinschaft Erneuerbare Energie GmbH</v>
          </cell>
          <cell r="C1076">
            <v>690</v>
          </cell>
          <cell r="D1076">
            <v>2</v>
          </cell>
          <cell r="E1076">
            <v>1</v>
          </cell>
        </row>
        <row r="1077">
          <cell r="A1077">
            <v>14860</v>
          </cell>
          <cell r="B1077" t="str">
            <v>SYNECO Forschungs-u.Entwicklungsgesellschaft mbH</v>
          </cell>
          <cell r="C1077">
            <v>680</v>
          </cell>
          <cell r="D1077">
            <v>4</v>
          </cell>
          <cell r="E1077">
            <v>0.20000000298023224</v>
          </cell>
        </row>
        <row r="1078">
          <cell r="A1078">
            <v>14933</v>
          </cell>
          <cell r="B1078" t="str">
            <v>Rosensteiner Ges.m.b.H.</v>
          </cell>
          <cell r="C1078">
            <v>680</v>
          </cell>
          <cell r="D1078">
            <v>2</v>
          </cell>
          <cell r="E1078">
            <v>1</v>
          </cell>
        </row>
        <row r="1079">
          <cell r="A1079">
            <v>12606</v>
          </cell>
          <cell r="B1079" t="str">
            <v>Bitumen- u.Baustoffindustrie Bäumler Ges.m.b.H</v>
          </cell>
          <cell r="C1079">
            <v>680</v>
          </cell>
          <cell r="D1079">
            <v>1</v>
          </cell>
          <cell r="E1079">
            <v>0.5</v>
          </cell>
        </row>
        <row r="1080">
          <cell r="A1080">
            <v>15966</v>
          </cell>
          <cell r="B1080" t="str">
            <v>Steirerfrucht Betriebsges.mbH.u.Co.KG.</v>
          </cell>
          <cell r="C1080">
            <v>678</v>
          </cell>
          <cell r="D1080">
            <v>1</v>
          </cell>
          <cell r="E1080">
            <v>1</v>
          </cell>
        </row>
        <row r="1081">
          <cell r="A1081">
            <v>14795</v>
          </cell>
          <cell r="B1081" t="str">
            <v>Ziegler Dr.Dipl.Ing.Peter</v>
          </cell>
          <cell r="C1081">
            <v>670</v>
          </cell>
          <cell r="D1081">
            <v>1</v>
          </cell>
          <cell r="E1081">
            <v>1</v>
          </cell>
        </row>
        <row r="1082">
          <cell r="A1082">
            <v>13836</v>
          </cell>
          <cell r="B1082" t="str">
            <v>Nägele</v>
          </cell>
          <cell r="C1082">
            <v>664</v>
          </cell>
          <cell r="D1082">
            <v>4</v>
          </cell>
          <cell r="E1082">
            <v>0.4</v>
          </cell>
        </row>
        <row r="1083">
          <cell r="A1083">
            <v>12799</v>
          </cell>
          <cell r="B1083" t="str">
            <v>Ungvari Peter Digi-Media</v>
          </cell>
          <cell r="C1083">
            <v>650</v>
          </cell>
          <cell r="D1083">
            <v>2</v>
          </cell>
          <cell r="E1083">
            <v>0.30000001192092896</v>
          </cell>
        </row>
        <row r="1084">
          <cell r="A1084">
            <v>14337</v>
          </cell>
          <cell r="B1084" t="str">
            <v>Simtech - Dipl. Ing. Dr. Erhard Perz</v>
          </cell>
          <cell r="C1084">
            <v>650</v>
          </cell>
          <cell r="D1084">
            <v>2</v>
          </cell>
          <cell r="E1084">
            <v>1</v>
          </cell>
        </row>
        <row r="1085">
          <cell r="A1085">
            <v>15144</v>
          </cell>
          <cell r="B1085" t="str">
            <v>Salzburger Schokoladenfabr.GmbH.u.Co.KG.</v>
          </cell>
          <cell r="C1085">
            <v>650</v>
          </cell>
          <cell r="D1085">
            <v>2</v>
          </cell>
          <cell r="E1085">
            <v>1.5</v>
          </cell>
        </row>
        <row r="1086">
          <cell r="A1086">
            <v>13199</v>
          </cell>
          <cell r="B1086" t="str">
            <v>Hamburger W.AG</v>
          </cell>
          <cell r="C1086">
            <v>650</v>
          </cell>
          <cell r="D1086">
            <v>1</v>
          </cell>
          <cell r="E1086">
            <v>0.5</v>
          </cell>
        </row>
        <row r="1087">
          <cell r="A1087">
            <v>14174</v>
          </cell>
          <cell r="B1087" t="str">
            <v>Rübig Franz u.Söhne GmbH.u.Co.KG.</v>
          </cell>
          <cell r="C1087">
            <v>645</v>
          </cell>
          <cell r="D1087">
            <v>7</v>
          </cell>
          <cell r="E1087">
            <v>0.60000002384185791</v>
          </cell>
        </row>
        <row r="1088">
          <cell r="A1088">
            <v>14954</v>
          </cell>
          <cell r="B1088" t="str">
            <v>2 F.Leuchten GmbH.u.Co.KG</v>
          </cell>
          <cell r="C1088">
            <v>639</v>
          </cell>
          <cell r="D1088">
            <v>1</v>
          </cell>
          <cell r="E1088">
            <v>0.69999998807907104</v>
          </cell>
        </row>
        <row r="1089">
          <cell r="A1089">
            <v>13908</v>
          </cell>
          <cell r="B1089" t="str">
            <v>Ing.-Büro Kuprian Ökotechnik GmbH</v>
          </cell>
          <cell r="C1089">
            <v>639</v>
          </cell>
          <cell r="D1089">
            <v>2</v>
          </cell>
          <cell r="E1089">
            <v>0.40000000596046448</v>
          </cell>
        </row>
        <row r="1090">
          <cell r="A1090">
            <v>15034</v>
          </cell>
          <cell r="B1090" t="str">
            <v>ÖSWAG Werft Linz Ges.m.b.H.</v>
          </cell>
          <cell r="C1090">
            <v>634</v>
          </cell>
          <cell r="D1090">
            <v>1</v>
          </cell>
          <cell r="E1090">
            <v>0.69999998807907104</v>
          </cell>
        </row>
        <row r="1091">
          <cell r="A1091">
            <v>13189</v>
          </cell>
          <cell r="B1091" t="str">
            <v>Hackl Leopold</v>
          </cell>
          <cell r="C1091">
            <v>630</v>
          </cell>
          <cell r="D1091">
            <v>1</v>
          </cell>
          <cell r="E1091">
            <v>0.30000001192092896</v>
          </cell>
        </row>
        <row r="1092">
          <cell r="A1092">
            <v>15025</v>
          </cell>
          <cell r="B1092" t="str">
            <v>Etech Elektroinstallations-Ges.m.b.H.</v>
          </cell>
          <cell r="C1092">
            <v>630</v>
          </cell>
          <cell r="D1092">
            <v>1</v>
          </cell>
          <cell r="E1092">
            <v>1</v>
          </cell>
        </row>
        <row r="1093">
          <cell r="A1093">
            <v>15659</v>
          </cell>
          <cell r="B1093" t="str">
            <v>Willroider Ing.Josef Ges.m.b.H.</v>
          </cell>
          <cell r="C1093">
            <v>620</v>
          </cell>
          <cell r="D1093">
            <v>4</v>
          </cell>
          <cell r="E1093">
            <v>0.60000002384185791</v>
          </cell>
        </row>
        <row r="1094">
          <cell r="A1094">
            <v>15288</v>
          </cell>
          <cell r="B1094" t="str">
            <v>Ray-Werk Inh.Schellenberger H.u.Co.GmbH.</v>
          </cell>
          <cell r="C1094">
            <v>620</v>
          </cell>
          <cell r="D1094">
            <v>1</v>
          </cell>
          <cell r="E1094">
            <v>1</v>
          </cell>
        </row>
        <row r="1095">
          <cell r="A1095">
            <v>12535</v>
          </cell>
          <cell r="B1095" t="str">
            <v>Barbisch Mag.Johann</v>
          </cell>
          <cell r="C1095">
            <v>616</v>
          </cell>
          <cell r="D1095">
            <v>2</v>
          </cell>
          <cell r="E1095">
            <v>1.5</v>
          </cell>
        </row>
        <row r="1096">
          <cell r="A1096">
            <v>14141</v>
          </cell>
          <cell r="B1096" t="str">
            <v>Rieder Betonwerk Ges.m.b.H.</v>
          </cell>
          <cell r="C1096">
            <v>608</v>
          </cell>
          <cell r="D1096">
            <v>1</v>
          </cell>
          <cell r="E1096">
            <v>0.5</v>
          </cell>
        </row>
        <row r="1097">
          <cell r="A1097">
            <v>15040</v>
          </cell>
          <cell r="B1097" t="str">
            <v>Sonnthurn Produktionsges.m.b.H.</v>
          </cell>
          <cell r="C1097">
            <v>603</v>
          </cell>
          <cell r="D1097">
            <v>1</v>
          </cell>
          <cell r="E1097">
            <v>1</v>
          </cell>
        </row>
        <row r="1098">
          <cell r="A1098">
            <v>13606</v>
          </cell>
          <cell r="B1098" t="str">
            <v>Landfrisch Molkerei Reg.Gen.m.b.H.</v>
          </cell>
          <cell r="C1098">
            <v>603</v>
          </cell>
          <cell r="D1098">
            <v>1</v>
          </cell>
          <cell r="E1098">
            <v>1</v>
          </cell>
        </row>
        <row r="1099">
          <cell r="A1099">
            <v>16648</v>
          </cell>
          <cell r="B1099" t="str">
            <v>Biotechnologie Forschungs- &amp; Entwicklungs GesmbH</v>
          </cell>
          <cell r="C1099">
            <v>600</v>
          </cell>
          <cell r="D1099">
            <v>2</v>
          </cell>
          <cell r="E1099">
            <v>0.60000002384185791</v>
          </cell>
        </row>
        <row r="1100">
          <cell r="A1100">
            <v>14032</v>
          </cell>
          <cell r="B1100" t="str">
            <v>Gerl.Mellau.Pfefferk.Posch Wanschura PlanSinn OEG</v>
          </cell>
          <cell r="C1100">
            <v>600</v>
          </cell>
          <cell r="D1100">
            <v>3</v>
          </cell>
          <cell r="E1100">
            <v>1</v>
          </cell>
        </row>
        <row r="1101">
          <cell r="A1101">
            <v>14026</v>
          </cell>
          <cell r="B1101" t="str">
            <v>Piu-Printex Ges.m.b.H.</v>
          </cell>
          <cell r="C1101">
            <v>600</v>
          </cell>
          <cell r="D1101">
            <v>1</v>
          </cell>
          <cell r="E1101">
            <v>1</v>
          </cell>
        </row>
        <row r="1102">
          <cell r="A1102">
            <v>13408</v>
          </cell>
          <cell r="B1102" t="str">
            <v>IPE Int.Plan.u.Entw.reg.Transp.-Vers.sys.Ges.m.b.H</v>
          </cell>
          <cell r="C1102">
            <v>600</v>
          </cell>
          <cell r="D1102">
            <v>6</v>
          </cell>
          <cell r="E1102">
            <v>1</v>
          </cell>
        </row>
        <row r="1103">
          <cell r="A1103">
            <v>13137</v>
          </cell>
          <cell r="B1103" t="str">
            <v>Goreon GmbH</v>
          </cell>
          <cell r="C1103">
            <v>600</v>
          </cell>
          <cell r="D1103">
            <v>1</v>
          </cell>
          <cell r="E1103">
            <v>0.5</v>
          </cell>
        </row>
        <row r="1104">
          <cell r="A1104">
            <v>12843</v>
          </cell>
          <cell r="B1104" t="str">
            <v>Eberhard Johann Ges.m.b.H.</v>
          </cell>
          <cell r="C1104">
            <v>600</v>
          </cell>
          <cell r="D1104">
            <v>2</v>
          </cell>
          <cell r="E1104">
            <v>0.5</v>
          </cell>
        </row>
        <row r="1105">
          <cell r="A1105">
            <v>14946</v>
          </cell>
          <cell r="B1105" t="str">
            <v>Elmer Ges.m.b.H.</v>
          </cell>
          <cell r="C1105">
            <v>600</v>
          </cell>
          <cell r="D1105">
            <v>2</v>
          </cell>
          <cell r="E1105">
            <v>0.60000002384185791</v>
          </cell>
        </row>
        <row r="1106">
          <cell r="A1106">
            <v>13231</v>
          </cell>
          <cell r="B1106" t="str">
            <v>Heid Antriebstechnik GmbH.</v>
          </cell>
          <cell r="C1106">
            <v>600</v>
          </cell>
          <cell r="D1106">
            <v>3</v>
          </cell>
          <cell r="E1106">
            <v>0.60000002384185791</v>
          </cell>
        </row>
        <row r="1107">
          <cell r="A1107">
            <v>14823</v>
          </cell>
          <cell r="B1107" t="str">
            <v>Dentek-Lasersystems Produktions Ges.m.b.H.</v>
          </cell>
          <cell r="C1107">
            <v>599</v>
          </cell>
          <cell r="D1107">
            <v>2</v>
          </cell>
          <cell r="E1107">
            <v>0.69999998807907104</v>
          </cell>
        </row>
        <row r="1108">
          <cell r="A1108">
            <v>16643</v>
          </cell>
          <cell r="B1108" t="str">
            <v>ADRES Advanced Research Univ.-Prof. Dr. Leising &amp; Dipl.-Ing. Hampel OEG Forschung &amp; Entwicklung</v>
          </cell>
          <cell r="C1108">
            <v>596</v>
          </cell>
          <cell r="D1108">
            <v>3</v>
          </cell>
          <cell r="E1108">
            <v>2.5999999046325684</v>
          </cell>
        </row>
        <row r="1109">
          <cell r="A1109">
            <v>13779</v>
          </cell>
          <cell r="B1109" t="str">
            <v>MHT Mechhydtronik Ges.m.b.H.u.Co.KG.</v>
          </cell>
          <cell r="C1109">
            <v>590</v>
          </cell>
          <cell r="D1109">
            <v>2</v>
          </cell>
          <cell r="E1109">
            <v>0.69999998807907104</v>
          </cell>
        </row>
        <row r="1110">
          <cell r="A1110">
            <v>14967</v>
          </cell>
          <cell r="B1110" t="str">
            <v>Delacon Biotechnik Ges.m.b.H.</v>
          </cell>
          <cell r="C1110">
            <v>590</v>
          </cell>
          <cell r="D1110">
            <v>4</v>
          </cell>
          <cell r="E1110">
            <v>1.2999999523162842</v>
          </cell>
        </row>
        <row r="1111">
          <cell r="A1111">
            <v>13209</v>
          </cell>
          <cell r="B1111" t="str">
            <v>Hartjes Ges.m.b.H.</v>
          </cell>
          <cell r="C1111">
            <v>587</v>
          </cell>
          <cell r="D1111">
            <v>2</v>
          </cell>
          <cell r="E1111">
            <v>0.60000002384185791</v>
          </cell>
        </row>
        <row r="1112">
          <cell r="A1112">
            <v>14208</v>
          </cell>
          <cell r="B1112" t="str">
            <v>SBL-Stadtbetriebe Linz Ges.m.b.H.</v>
          </cell>
          <cell r="C1112">
            <v>585</v>
          </cell>
          <cell r="D1112">
            <v>1</v>
          </cell>
          <cell r="E1112">
            <v>0.80000001192092896</v>
          </cell>
        </row>
        <row r="1113">
          <cell r="A1113">
            <v>12405</v>
          </cell>
          <cell r="B1113" t="str">
            <v>Allgemeine Baumaschinen Ges.m.b.H.</v>
          </cell>
          <cell r="C1113">
            <v>580</v>
          </cell>
          <cell r="D1113">
            <v>2</v>
          </cell>
          <cell r="E1113">
            <v>1.2000000476837158</v>
          </cell>
        </row>
        <row r="1114">
          <cell r="A1114">
            <v>16712</v>
          </cell>
          <cell r="B1114" t="str">
            <v>Raum Umwelt Planungs GesmbH</v>
          </cell>
          <cell r="C1114">
            <v>580</v>
          </cell>
          <cell r="D1114">
            <v>2</v>
          </cell>
          <cell r="E1114">
            <v>1</v>
          </cell>
        </row>
        <row r="1115">
          <cell r="A1115">
            <v>13409</v>
          </cell>
          <cell r="B1115" t="str">
            <v>Ipt Innovative Pultrusions Technologie Kunststoffverarbeitungs Ges.m.b.H.</v>
          </cell>
          <cell r="C1115">
            <v>576</v>
          </cell>
          <cell r="D1115">
            <v>1</v>
          </cell>
          <cell r="E1115">
            <v>1</v>
          </cell>
        </row>
        <row r="1116">
          <cell r="A1116">
            <v>13648</v>
          </cell>
          <cell r="B1116" t="str">
            <v>Lestin u.Co.Ges.m.b.H.</v>
          </cell>
          <cell r="C1116">
            <v>576</v>
          </cell>
          <cell r="D1116">
            <v>6</v>
          </cell>
          <cell r="E1116">
            <v>2</v>
          </cell>
        </row>
        <row r="1117">
          <cell r="A1117">
            <v>12929</v>
          </cell>
          <cell r="B1117" t="str">
            <v>Erne Fittings Ges.m.b.H.</v>
          </cell>
          <cell r="C1117">
            <v>571</v>
          </cell>
          <cell r="D1117">
            <v>3</v>
          </cell>
          <cell r="E1117">
            <v>0.40000000596046448</v>
          </cell>
        </row>
        <row r="1118">
          <cell r="A1118">
            <v>13404</v>
          </cell>
          <cell r="B1118" t="str">
            <v>aluplast Austria Kunststoff-Fenstersysteme</v>
          </cell>
          <cell r="C1118">
            <v>561</v>
          </cell>
          <cell r="D1118">
            <v>1</v>
          </cell>
          <cell r="E1118">
            <v>0.5</v>
          </cell>
        </row>
        <row r="1119">
          <cell r="A1119">
            <v>12660</v>
          </cell>
          <cell r="B1119" t="str">
            <v>Braun Maschinenfabrik Ges.m.b.H.&amp; Co.KG.</v>
          </cell>
          <cell r="C1119">
            <v>560</v>
          </cell>
          <cell r="D1119">
            <v>2</v>
          </cell>
          <cell r="E1119">
            <v>0.5</v>
          </cell>
        </row>
        <row r="1120">
          <cell r="A1120">
            <v>13116</v>
          </cell>
          <cell r="B1120" t="str">
            <v>GIG Fassadenbau Ges.m.b.H..</v>
          </cell>
          <cell r="C1120">
            <v>560</v>
          </cell>
          <cell r="D1120">
            <v>1</v>
          </cell>
          <cell r="E1120">
            <v>0.30000001192092896</v>
          </cell>
        </row>
        <row r="1121">
          <cell r="A1121">
            <v>12757</v>
          </cell>
          <cell r="B1121" t="str">
            <v>Czermak u.Feger Ges.m.b.H.u.Co.KG.</v>
          </cell>
          <cell r="C1121">
            <v>550</v>
          </cell>
          <cell r="D1121">
            <v>2</v>
          </cell>
          <cell r="E1121">
            <v>0.60000002384185791</v>
          </cell>
        </row>
        <row r="1122">
          <cell r="A1122">
            <v>14027</v>
          </cell>
          <cell r="B1122" t="str">
            <v>Käserei Plangger Ges.m.b.H.</v>
          </cell>
          <cell r="C1122">
            <v>550</v>
          </cell>
          <cell r="D1122">
            <v>1</v>
          </cell>
          <cell r="E1122">
            <v>0.30000001192092896</v>
          </cell>
        </row>
        <row r="1123">
          <cell r="A1123">
            <v>13368</v>
          </cell>
          <cell r="B1123" t="str">
            <v>Schweiger Ing.Fulpmes Ges.m.b.H.</v>
          </cell>
          <cell r="C1123">
            <v>550</v>
          </cell>
          <cell r="D1123">
            <v>1</v>
          </cell>
          <cell r="E1123">
            <v>1</v>
          </cell>
        </row>
        <row r="1124">
          <cell r="A1124">
            <v>13006</v>
          </cell>
          <cell r="B1124" t="str">
            <v>Fixkraft Futtermittel Ges.m.b.H.u.Co.KG.</v>
          </cell>
          <cell r="C1124">
            <v>544</v>
          </cell>
          <cell r="D1124">
            <v>2</v>
          </cell>
          <cell r="E1124">
            <v>1</v>
          </cell>
        </row>
        <row r="1125">
          <cell r="A1125">
            <v>15416</v>
          </cell>
          <cell r="B1125" t="str">
            <v>Pirlo Ges.m.b.H.u.Co.KG.</v>
          </cell>
          <cell r="C1125">
            <v>532</v>
          </cell>
          <cell r="D1125">
            <v>3</v>
          </cell>
          <cell r="E1125">
            <v>0.60000002384185791</v>
          </cell>
        </row>
        <row r="1126">
          <cell r="A1126">
            <v>14425</v>
          </cell>
          <cell r="B1126" t="str">
            <v>Käserei u.Glasmalerei Ges.m.b.H.</v>
          </cell>
          <cell r="C1126">
            <v>531</v>
          </cell>
          <cell r="D1126">
            <v>2</v>
          </cell>
          <cell r="E1126">
            <v>1</v>
          </cell>
        </row>
        <row r="1127">
          <cell r="A1127">
            <v>14877</v>
          </cell>
          <cell r="B1127" t="str">
            <v>Dobos Dr. Gyoergy</v>
          </cell>
          <cell r="C1127">
            <v>525</v>
          </cell>
          <cell r="D1127">
            <v>1</v>
          </cell>
          <cell r="E1127">
            <v>1</v>
          </cell>
        </row>
        <row r="1128">
          <cell r="A1128">
            <v>13427</v>
          </cell>
          <cell r="B1128" t="str">
            <v>Jungbunzlauer Ges.m.b.H.</v>
          </cell>
          <cell r="C1128">
            <v>523</v>
          </cell>
          <cell r="D1128">
            <v>1</v>
          </cell>
          <cell r="E1128">
            <v>0.10000000149011612</v>
          </cell>
        </row>
        <row r="1129">
          <cell r="A1129">
            <v>16725</v>
          </cell>
          <cell r="B1129" t="str">
            <v>Sierzega Robert, Ing</v>
          </cell>
          <cell r="C1129">
            <v>520</v>
          </cell>
          <cell r="D1129">
            <v>2</v>
          </cell>
          <cell r="E1129">
            <v>1.2000000476837158</v>
          </cell>
        </row>
        <row r="1130">
          <cell r="A1130">
            <v>12481</v>
          </cell>
          <cell r="B1130" t="str">
            <v>Aski Industrie-Elektronik Ges.m.b.H.</v>
          </cell>
          <cell r="C1130">
            <v>519</v>
          </cell>
          <cell r="D1130">
            <v>3</v>
          </cell>
          <cell r="E1130">
            <v>0.60000002384185791</v>
          </cell>
        </row>
        <row r="1131">
          <cell r="A1131">
            <v>13401</v>
          </cell>
          <cell r="B1131" t="str">
            <v>Internova GesmbH</v>
          </cell>
          <cell r="C1131">
            <v>505</v>
          </cell>
          <cell r="D1131">
            <v>1</v>
          </cell>
          <cell r="E1131">
            <v>0.5</v>
          </cell>
        </row>
        <row r="1132">
          <cell r="A1132">
            <v>13135</v>
          </cell>
          <cell r="B1132" t="str">
            <v>Dipl.-Ing. Hans GOIDINGER, Bau- und Leichtbetongesellschaft m.b.H.</v>
          </cell>
          <cell r="C1132">
            <v>503</v>
          </cell>
          <cell r="D1132">
            <v>3</v>
          </cell>
          <cell r="E1132">
            <v>0.40000000596046448</v>
          </cell>
        </row>
        <row r="1133">
          <cell r="A1133">
            <v>16637</v>
          </cell>
          <cell r="B1133" t="str">
            <v>Limed Labor-, Forschungs- und Entwicklungsges.m.b.H.</v>
          </cell>
          <cell r="C1133">
            <v>503</v>
          </cell>
          <cell r="D1133">
            <v>2</v>
          </cell>
          <cell r="E1133">
            <v>1.2999999523162842</v>
          </cell>
        </row>
        <row r="1134">
          <cell r="A1134">
            <v>14291</v>
          </cell>
          <cell r="B1134" t="str">
            <v>Schweitzer Dkfm.Julius Ges.m.b.H.</v>
          </cell>
          <cell r="C1134">
            <v>500</v>
          </cell>
          <cell r="D1134">
            <v>2</v>
          </cell>
          <cell r="E1134">
            <v>1</v>
          </cell>
        </row>
        <row r="1135">
          <cell r="A1135">
            <v>13391</v>
          </cell>
          <cell r="B1135" t="str">
            <v>Intema Consult Marketing DienstleistungsgmbH</v>
          </cell>
          <cell r="C1135">
            <v>500</v>
          </cell>
          <cell r="D1135">
            <v>3</v>
          </cell>
          <cell r="E1135">
            <v>0.89999997615814209</v>
          </cell>
        </row>
        <row r="1136">
          <cell r="A1136">
            <v>16717</v>
          </cell>
          <cell r="B1136" t="str">
            <v>Sattler DI Peter</v>
          </cell>
          <cell r="C1136">
            <v>500</v>
          </cell>
          <cell r="D1136">
            <v>4</v>
          </cell>
          <cell r="E1136">
            <v>1.1000000238418579</v>
          </cell>
        </row>
        <row r="1137">
          <cell r="A1137">
            <v>13465</v>
          </cell>
          <cell r="B1137" t="str">
            <v>Kastner u.Partner Twc Consulting GmbH.</v>
          </cell>
          <cell r="C1137">
            <v>500</v>
          </cell>
          <cell r="D1137">
            <v>2</v>
          </cell>
          <cell r="E1137">
            <v>0.20000000298023224</v>
          </cell>
        </row>
        <row r="1138">
          <cell r="A1138">
            <v>13340</v>
          </cell>
          <cell r="B1138" t="str">
            <v>IDM-Energiesysteme GmbH.</v>
          </cell>
          <cell r="C1138">
            <v>491</v>
          </cell>
          <cell r="D1138">
            <v>3</v>
          </cell>
          <cell r="E1138">
            <v>0.69999998807907104</v>
          </cell>
        </row>
        <row r="1139">
          <cell r="A1139">
            <v>15131</v>
          </cell>
          <cell r="B1139" t="str">
            <v>Resch Josef Ges.m.b.H.u.Co.KG.</v>
          </cell>
          <cell r="C1139">
            <v>490</v>
          </cell>
          <cell r="D1139">
            <v>1</v>
          </cell>
          <cell r="E1139">
            <v>0.5</v>
          </cell>
        </row>
        <row r="1140">
          <cell r="A1140">
            <v>13358</v>
          </cell>
          <cell r="B1140" t="str">
            <v>In Put Innovat. Produkte u. Technologien Ges.m.b.H</v>
          </cell>
          <cell r="C1140">
            <v>485</v>
          </cell>
          <cell r="D1140">
            <v>2</v>
          </cell>
          <cell r="E1140">
            <v>1</v>
          </cell>
        </row>
        <row r="1141">
          <cell r="A1141">
            <v>14839</v>
          </cell>
          <cell r="B1141" t="str">
            <v>Hitzenberger Mag.Michael</v>
          </cell>
          <cell r="C1141">
            <v>475</v>
          </cell>
          <cell r="D1141">
            <v>2</v>
          </cell>
          <cell r="E1141">
            <v>1.2999999523162842</v>
          </cell>
        </row>
        <row r="1142">
          <cell r="A1142">
            <v>15086</v>
          </cell>
          <cell r="B1142" t="str">
            <v>Wech Kärntner Truthahnv.Ges.m.b.H.</v>
          </cell>
          <cell r="C1142">
            <v>470</v>
          </cell>
          <cell r="D1142">
            <v>1</v>
          </cell>
          <cell r="E1142">
            <v>0.5</v>
          </cell>
        </row>
        <row r="1143">
          <cell r="A1143">
            <v>13041</v>
          </cell>
          <cell r="B1143" t="str">
            <v>Friedrich Ges.m.b.H.u.Co.KG.</v>
          </cell>
          <cell r="C1143">
            <v>461</v>
          </cell>
          <cell r="D1143">
            <v>3</v>
          </cell>
          <cell r="E1143">
            <v>0.20000000298023224</v>
          </cell>
        </row>
        <row r="1144">
          <cell r="A1144">
            <v>14765</v>
          </cell>
          <cell r="B1144" t="str">
            <v>Wurmsdobler Oskar Ges.m.b.H.u.Co.KG.</v>
          </cell>
          <cell r="C1144">
            <v>458</v>
          </cell>
          <cell r="D1144">
            <v>6</v>
          </cell>
          <cell r="E1144">
            <v>0.60000002384185791</v>
          </cell>
        </row>
        <row r="1145">
          <cell r="A1145">
            <v>13924</v>
          </cell>
          <cell r="B1145" t="str">
            <v>Oser Dr. Jörg</v>
          </cell>
          <cell r="C1145">
            <v>456</v>
          </cell>
          <cell r="D1145">
            <v>5</v>
          </cell>
          <cell r="E1145">
            <v>0.60000002384185791</v>
          </cell>
        </row>
        <row r="1146">
          <cell r="A1146">
            <v>13150</v>
          </cell>
          <cell r="B1146" t="str">
            <v>Graf S.,Carello Ges.m.b.H.</v>
          </cell>
          <cell r="C1146">
            <v>455</v>
          </cell>
          <cell r="D1146">
            <v>1</v>
          </cell>
          <cell r="E1146">
            <v>0.60000002384185791</v>
          </cell>
        </row>
        <row r="1147">
          <cell r="A1147">
            <v>14366</v>
          </cell>
          <cell r="B1147" t="str">
            <v>SOREF Sozial-u.Regionalökonomie GmbH.</v>
          </cell>
          <cell r="C1147">
            <v>455</v>
          </cell>
          <cell r="D1147">
            <v>1</v>
          </cell>
          <cell r="E1147">
            <v>0.5</v>
          </cell>
        </row>
        <row r="1148">
          <cell r="A1148">
            <v>14185</v>
          </cell>
          <cell r="B1148" t="str">
            <v>Sackl Dipl.Ing.Dr.Bernhard</v>
          </cell>
          <cell r="C1148">
            <v>450</v>
          </cell>
          <cell r="D1148">
            <v>3</v>
          </cell>
          <cell r="E1148">
            <v>0.40000000596046448</v>
          </cell>
        </row>
        <row r="1149">
          <cell r="A1149">
            <v>16733</v>
          </cell>
          <cell r="B1149" t="str">
            <v>TECHNOMARINE Maritime Ortungstechnologie GesmbH</v>
          </cell>
          <cell r="C1149">
            <v>450</v>
          </cell>
          <cell r="D1149">
            <v>4</v>
          </cell>
          <cell r="E1149">
            <v>1.7999999523162842</v>
          </cell>
        </row>
        <row r="1150">
          <cell r="A1150">
            <v>13617</v>
          </cell>
          <cell r="B1150" t="str">
            <v>Laser Form-Modellbau Ges.m.b.H.</v>
          </cell>
          <cell r="C1150">
            <v>448</v>
          </cell>
          <cell r="D1150">
            <v>2</v>
          </cell>
          <cell r="E1150">
            <v>0.30000001192092896</v>
          </cell>
        </row>
        <row r="1151">
          <cell r="A1151">
            <v>14515</v>
          </cell>
          <cell r="B1151" t="str">
            <v>Thermostrom Energietechnik Ges.m.b.H.</v>
          </cell>
          <cell r="C1151">
            <v>446</v>
          </cell>
          <cell r="D1151">
            <v>2</v>
          </cell>
          <cell r="E1151">
            <v>0.60000002384185791</v>
          </cell>
        </row>
        <row r="1152">
          <cell r="A1152">
            <v>13874</v>
          </cell>
          <cell r="B1152" t="str">
            <v>Novoflor Raumtextil Ges.m.b.H.</v>
          </cell>
          <cell r="C1152">
            <v>445</v>
          </cell>
          <cell r="D1152">
            <v>1</v>
          </cell>
          <cell r="E1152">
            <v>0.80000001192092896</v>
          </cell>
        </row>
        <row r="1153">
          <cell r="A1153">
            <v>12811</v>
          </cell>
          <cell r="B1153" t="str">
            <v>DMS Blecharbeitung Ges.m.b.H.</v>
          </cell>
          <cell r="C1153">
            <v>436</v>
          </cell>
          <cell r="D1153">
            <v>5</v>
          </cell>
          <cell r="E1153">
            <v>0.60000002384185791</v>
          </cell>
        </row>
        <row r="1154">
          <cell r="A1154">
            <v>15315</v>
          </cell>
          <cell r="B1154" t="str">
            <v>Kuvag Kunststoffverarbeitungs GmbH.</v>
          </cell>
          <cell r="C1154">
            <v>433</v>
          </cell>
          <cell r="D1154">
            <v>1</v>
          </cell>
          <cell r="E1154">
            <v>0.20000000298023224</v>
          </cell>
        </row>
        <row r="1155">
          <cell r="A1155">
            <v>12710</v>
          </cell>
          <cell r="B1155" t="str">
            <v>Center Nachr.Techn.Anlagen Ges.m.b.H.</v>
          </cell>
          <cell r="C1155">
            <v>430</v>
          </cell>
          <cell r="D1155">
            <v>1</v>
          </cell>
          <cell r="E1155">
            <v>0.5</v>
          </cell>
        </row>
        <row r="1156">
          <cell r="A1156">
            <v>13956</v>
          </cell>
          <cell r="B1156" t="str">
            <v>Pachler Wilhelm</v>
          </cell>
          <cell r="C1156">
            <v>430</v>
          </cell>
          <cell r="D1156">
            <v>4</v>
          </cell>
          <cell r="E1156">
            <v>0.60000002384185791</v>
          </cell>
        </row>
        <row r="1157">
          <cell r="A1157">
            <v>13538</v>
          </cell>
          <cell r="B1157" t="str">
            <v>Kor-Eko Umweltschutzanl.Ges.m.b.H.</v>
          </cell>
          <cell r="C1157">
            <v>421</v>
          </cell>
          <cell r="D1157">
            <v>4</v>
          </cell>
          <cell r="E1157">
            <v>0.20000000298023224</v>
          </cell>
        </row>
        <row r="1158">
          <cell r="A1158">
            <v>13971</v>
          </cell>
          <cell r="B1158" t="str">
            <v>Paradine Aktienges.f.techn.Inform.Management AG</v>
          </cell>
          <cell r="C1158">
            <v>420</v>
          </cell>
          <cell r="D1158">
            <v>2</v>
          </cell>
          <cell r="E1158">
            <v>0.30000001192092896</v>
          </cell>
        </row>
        <row r="1159">
          <cell r="A1159">
            <v>14240</v>
          </cell>
          <cell r="B1159" t="str">
            <v>Schiebel Antriebstechnik Ges.m.b.H.</v>
          </cell>
          <cell r="C1159">
            <v>419</v>
          </cell>
          <cell r="D1159">
            <v>2</v>
          </cell>
          <cell r="E1159">
            <v>0.5</v>
          </cell>
        </row>
        <row r="1160">
          <cell r="A1160">
            <v>12975</v>
          </cell>
          <cell r="B1160" t="str">
            <v>Feinmechanische-Optische Betr.Ges.m.b.H.</v>
          </cell>
          <cell r="C1160">
            <v>418</v>
          </cell>
          <cell r="D1160">
            <v>1</v>
          </cell>
          <cell r="E1160">
            <v>0.5</v>
          </cell>
        </row>
        <row r="1161">
          <cell r="A1161">
            <v>12505</v>
          </cell>
          <cell r="B1161" t="str">
            <v>Austriacard-Plastikk.Ausw.Syst.Ges.m.b.H</v>
          </cell>
          <cell r="C1161">
            <v>415</v>
          </cell>
          <cell r="D1161">
            <v>2</v>
          </cell>
          <cell r="E1161">
            <v>0.40000000596046448</v>
          </cell>
        </row>
        <row r="1162">
          <cell r="A1162">
            <v>13837</v>
          </cell>
          <cell r="B1162" t="str">
            <v>Nägele II</v>
          </cell>
          <cell r="C1162">
            <v>413</v>
          </cell>
          <cell r="D1162">
            <v>2</v>
          </cell>
          <cell r="E1162">
            <v>0.2</v>
          </cell>
        </row>
        <row r="1163">
          <cell r="A1163">
            <v>13694</v>
          </cell>
          <cell r="B1163" t="str">
            <v>Maderthaner Rudolf</v>
          </cell>
          <cell r="C1163">
            <v>409</v>
          </cell>
          <cell r="D1163">
            <v>3</v>
          </cell>
          <cell r="E1163">
            <v>0.30000001192092896</v>
          </cell>
        </row>
        <row r="1164">
          <cell r="A1164">
            <v>13902</v>
          </cell>
          <cell r="B1164" t="str">
            <v>OK Automation GmbH</v>
          </cell>
          <cell r="C1164">
            <v>405</v>
          </cell>
          <cell r="D1164">
            <v>3</v>
          </cell>
          <cell r="E1164">
            <v>0.5</v>
          </cell>
        </row>
        <row r="1165">
          <cell r="A1165">
            <v>12828</v>
          </cell>
          <cell r="B1165" t="str">
            <v>Dumag OHG.Dr.Techn.L.Kaluza u.Co.</v>
          </cell>
          <cell r="C1165">
            <v>400</v>
          </cell>
          <cell r="D1165">
            <v>4</v>
          </cell>
          <cell r="E1165">
            <v>0.40000000596046448</v>
          </cell>
        </row>
        <row r="1166">
          <cell r="A1166">
            <v>14783</v>
          </cell>
          <cell r="B1166" t="str">
            <v>Zellinger Johann</v>
          </cell>
          <cell r="C1166">
            <v>400</v>
          </cell>
          <cell r="D1166">
            <v>1</v>
          </cell>
          <cell r="E1166">
            <v>0.80000001192092896</v>
          </cell>
        </row>
        <row r="1167">
          <cell r="A1167">
            <v>14969</v>
          </cell>
          <cell r="B1167" t="str">
            <v>Silberbauer Ing. Paul Ges.m.b.H.</v>
          </cell>
          <cell r="C1167">
            <v>394</v>
          </cell>
          <cell r="D1167">
            <v>1</v>
          </cell>
          <cell r="E1167">
            <v>0.30000001192092896</v>
          </cell>
        </row>
        <row r="1168">
          <cell r="A1168">
            <v>13298</v>
          </cell>
          <cell r="B1168" t="str">
            <v>Holzer Keramik Ges.m.b.H.</v>
          </cell>
          <cell r="C1168">
            <v>393</v>
          </cell>
          <cell r="D1168">
            <v>2</v>
          </cell>
          <cell r="E1168">
            <v>0.60000002384185791</v>
          </cell>
        </row>
        <row r="1169">
          <cell r="A1169">
            <v>12556</v>
          </cell>
          <cell r="B1169" t="str">
            <v>BBS Betonbohr-Service Ges.m.b.H.</v>
          </cell>
          <cell r="C1169">
            <v>392</v>
          </cell>
          <cell r="D1169">
            <v>2</v>
          </cell>
          <cell r="E1169">
            <v>0.5</v>
          </cell>
        </row>
        <row r="1170">
          <cell r="A1170">
            <v>14029</v>
          </cell>
          <cell r="B1170" t="str">
            <v>Plankon Planung-Konstruktion Ges.m.b.H.</v>
          </cell>
          <cell r="C1170">
            <v>380</v>
          </cell>
          <cell r="D1170">
            <v>2</v>
          </cell>
          <cell r="E1170">
            <v>1.2999999523162842</v>
          </cell>
        </row>
        <row r="1171">
          <cell r="A1171">
            <v>12664</v>
          </cell>
          <cell r="B1171" t="str">
            <v>Bremstaller Ges.m.b.H.u.Co.KG.</v>
          </cell>
          <cell r="C1171">
            <v>380</v>
          </cell>
          <cell r="D1171">
            <v>2</v>
          </cell>
          <cell r="E1171">
            <v>0.5</v>
          </cell>
        </row>
        <row r="1172">
          <cell r="A1172">
            <v>14138</v>
          </cell>
          <cell r="B1172" t="str">
            <v>Rft Radio Frequency Telecom Ges.m.b.H.</v>
          </cell>
          <cell r="C1172">
            <v>379</v>
          </cell>
          <cell r="D1172">
            <v>4</v>
          </cell>
          <cell r="E1172">
            <v>0.30000001192092896</v>
          </cell>
        </row>
        <row r="1173">
          <cell r="A1173">
            <v>14841</v>
          </cell>
          <cell r="B1173" t="str">
            <v>Öst.Gen.d.landw.Erwerbsgartenbaus Reg.Gen.m.b.H</v>
          </cell>
          <cell r="C1173">
            <v>376</v>
          </cell>
          <cell r="D1173">
            <v>3</v>
          </cell>
          <cell r="E1173">
            <v>0.60000002384185791</v>
          </cell>
        </row>
        <row r="1174">
          <cell r="A1174">
            <v>13387</v>
          </cell>
          <cell r="B1174" t="str">
            <v>Institut F.Geo-u.Bioanalytik Ges.m.b.H.</v>
          </cell>
          <cell r="C1174">
            <v>370</v>
          </cell>
          <cell r="D1174">
            <v>2</v>
          </cell>
          <cell r="E1174">
            <v>0.30000001192092896</v>
          </cell>
        </row>
        <row r="1175">
          <cell r="A1175">
            <v>16672</v>
          </cell>
          <cell r="B1175" t="str">
            <v>Hefner Elastomere Verarbeitung GmbH</v>
          </cell>
          <cell r="C1175">
            <v>367</v>
          </cell>
          <cell r="D1175">
            <v>4</v>
          </cell>
          <cell r="E1175">
            <v>0.20000000298023224</v>
          </cell>
        </row>
        <row r="1176">
          <cell r="A1176">
            <v>14658</v>
          </cell>
          <cell r="B1176" t="str">
            <v>Voglhuber Ges.m.b.H.u.Co.KG.</v>
          </cell>
          <cell r="C1176">
            <v>367</v>
          </cell>
          <cell r="D1176">
            <v>1</v>
          </cell>
          <cell r="E1176">
            <v>0.30000001192092896</v>
          </cell>
        </row>
        <row r="1177">
          <cell r="A1177">
            <v>13418</v>
          </cell>
          <cell r="B1177" t="str">
            <v>Jägerzaun Ges.m.b.H.</v>
          </cell>
          <cell r="C1177">
            <v>365</v>
          </cell>
          <cell r="D1177">
            <v>3</v>
          </cell>
          <cell r="E1177">
            <v>0.5</v>
          </cell>
        </row>
        <row r="1178">
          <cell r="A1178">
            <v>15112</v>
          </cell>
          <cell r="B1178" t="str">
            <v>Kärntnermilch reg. Gen. m.b.H.</v>
          </cell>
          <cell r="C1178">
            <v>350</v>
          </cell>
          <cell r="D1178">
            <v>3</v>
          </cell>
          <cell r="E1178">
            <v>0.69999998807907104</v>
          </cell>
        </row>
        <row r="1179">
          <cell r="A1179">
            <v>13312</v>
          </cell>
          <cell r="B1179" t="str">
            <v>Htm Sport-u.Freizeitgeräte AG</v>
          </cell>
          <cell r="C1179">
            <v>350</v>
          </cell>
          <cell r="D1179">
            <v>3</v>
          </cell>
          <cell r="E1179">
            <v>0.30000001192092896</v>
          </cell>
        </row>
        <row r="1180">
          <cell r="A1180">
            <v>12363</v>
          </cell>
          <cell r="B1180" t="str">
            <v>Adaptive Systems Signalverarbeitung Ges.m.b.H.</v>
          </cell>
          <cell r="C1180">
            <v>350</v>
          </cell>
          <cell r="D1180">
            <v>1</v>
          </cell>
          <cell r="E1180">
            <v>0.89999997615814209</v>
          </cell>
        </row>
        <row r="1181">
          <cell r="A1181">
            <v>15038</v>
          </cell>
          <cell r="B1181" t="str">
            <v>Machland Feinkost-Konserven Ges.m.b.H.</v>
          </cell>
          <cell r="C1181">
            <v>350</v>
          </cell>
          <cell r="D1181">
            <v>1</v>
          </cell>
          <cell r="E1181">
            <v>0.30000001192092896</v>
          </cell>
        </row>
        <row r="1182">
          <cell r="A1182">
            <v>13451</v>
          </cell>
          <cell r="B1182" t="str">
            <v>KAMIG Öst.Kaolin-u.Montanin.AG.Nfg.KG</v>
          </cell>
          <cell r="C1182">
            <v>336</v>
          </cell>
          <cell r="D1182">
            <v>1</v>
          </cell>
          <cell r="E1182">
            <v>0.60000002384185791</v>
          </cell>
        </row>
        <row r="1183">
          <cell r="A1183">
            <v>13688</v>
          </cell>
          <cell r="B1183" t="str">
            <v>Bösch KG,Lustenauer Senf Gesmbh u.Co.Kg.</v>
          </cell>
          <cell r="C1183">
            <v>336</v>
          </cell>
          <cell r="D1183">
            <v>2</v>
          </cell>
          <cell r="E1183">
            <v>0.69999998807907104</v>
          </cell>
        </row>
        <row r="1184">
          <cell r="A1184">
            <v>12605</v>
          </cell>
          <cell r="B1184" t="str">
            <v>Bitt Ing.Helmut</v>
          </cell>
          <cell r="C1184">
            <v>334</v>
          </cell>
          <cell r="D1184">
            <v>2</v>
          </cell>
          <cell r="E1184">
            <v>0.5</v>
          </cell>
        </row>
        <row r="1185">
          <cell r="A1185">
            <v>12557</v>
          </cell>
          <cell r="B1185" t="str">
            <v>BDI Anlagenbau Gesellschaft m.b.H.</v>
          </cell>
          <cell r="C1185">
            <v>330</v>
          </cell>
          <cell r="D1185">
            <v>4</v>
          </cell>
          <cell r="E1185">
            <v>0.5</v>
          </cell>
        </row>
        <row r="1186">
          <cell r="A1186">
            <v>13679</v>
          </cell>
          <cell r="B1186" t="str">
            <v>Loidl u.Müllner OEG.</v>
          </cell>
          <cell r="C1186">
            <v>330</v>
          </cell>
          <cell r="D1186">
            <v>3</v>
          </cell>
          <cell r="E1186">
            <v>2.5</v>
          </cell>
        </row>
        <row r="1187">
          <cell r="A1187">
            <v>15775</v>
          </cell>
          <cell r="B1187" t="str">
            <v>Pittel u.Brausewetter Ges.m.b.H.</v>
          </cell>
          <cell r="C1187">
            <v>325</v>
          </cell>
          <cell r="D1187">
            <v>1</v>
          </cell>
          <cell r="E1187">
            <v>0.30000001192092896</v>
          </cell>
        </row>
        <row r="1188">
          <cell r="A1188">
            <v>14497</v>
          </cell>
          <cell r="B1188" t="str">
            <v>Teme Entw.u.Anwendung Psychol.Tests GMBH</v>
          </cell>
          <cell r="C1188">
            <v>324</v>
          </cell>
          <cell r="D1188">
            <v>1</v>
          </cell>
          <cell r="E1188">
            <v>0.30000001192092896</v>
          </cell>
        </row>
        <row r="1189">
          <cell r="A1189">
            <v>15196</v>
          </cell>
          <cell r="B1189" t="str">
            <v>Holzind.Schweighofer-Bad St.Leonhard GmbH</v>
          </cell>
          <cell r="C1189">
            <v>317</v>
          </cell>
          <cell r="D1189">
            <v>5</v>
          </cell>
          <cell r="E1189">
            <v>0.30000001192092896</v>
          </cell>
        </row>
        <row r="1190">
          <cell r="A1190">
            <v>16622</v>
          </cell>
          <cell r="B1190" t="str">
            <v>A.S.A.Abfall Service AG.</v>
          </cell>
          <cell r="C1190">
            <v>310</v>
          </cell>
          <cell r="D1190">
            <v>1</v>
          </cell>
          <cell r="E1190">
            <v>0.10000000149011612</v>
          </cell>
        </row>
        <row r="1191">
          <cell r="A1191">
            <v>12499</v>
          </cell>
          <cell r="B1191" t="str">
            <v>Auer Heinrich</v>
          </cell>
          <cell r="C1191">
            <v>306</v>
          </cell>
          <cell r="D1191">
            <v>3</v>
          </cell>
          <cell r="E1191">
            <v>0.30000001192092896</v>
          </cell>
        </row>
        <row r="1192">
          <cell r="A1192">
            <v>15052</v>
          </cell>
          <cell r="B1192" t="str">
            <v>Ginzinger Herbert</v>
          </cell>
          <cell r="C1192">
            <v>303</v>
          </cell>
          <cell r="D1192">
            <v>1</v>
          </cell>
          <cell r="E1192">
            <v>0.40000000596046448</v>
          </cell>
        </row>
        <row r="1193">
          <cell r="A1193">
            <v>14721</v>
          </cell>
          <cell r="B1193" t="str">
            <v>Wieser Dr.Manfred</v>
          </cell>
          <cell r="C1193">
            <v>300</v>
          </cell>
          <cell r="D1193">
            <v>1</v>
          </cell>
          <cell r="E1193">
            <v>0.80000001192092896</v>
          </cell>
        </row>
        <row r="1194">
          <cell r="A1194">
            <v>14274</v>
          </cell>
          <cell r="B1194" t="str">
            <v>Schraml Glastechnik GmbH</v>
          </cell>
          <cell r="C1194">
            <v>300</v>
          </cell>
          <cell r="D1194">
            <v>1</v>
          </cell>
          <cell r="E1194">
            <v>0.20000000298023224</v>
          </cell>
        </row>
        <row r="1195">
          <cell r="A1195">
            <v>12695</v>
          </cell>
          <cell r="B1195" t="str">
            <v>Bvt Beschicht.-u.Verschleisstechn.GmbH.</v>
          </cell>
          <cell r="C1195">
            <v>300</v>
          </cell>
          <cell r="D1195">
            <v>1</v>
          </cell>
          <cell r="E1195">
            <v>0.10000000149011612</v>
          </cell>
        </row>
        <row r="1196">
          <cell r="A1196">
            <v>15109</v>
          </cell>
          <cell r="B1196" t="str">
            <v>Senna Nahrungsmittel GmbH.u.Co.KG.</v>
          </cell>
          <cell r="C1196">
            <v>300</v>
          </cell>
          <cell r="D1196">
            <v>3</v>
          </cell>
          <cell r="E1196">
            <v>0.30000001192092896</v>
          </cell>
        </row>
        <row r="1197">
          <cell r="A1197">
            <v>16741</v>
          </cell>
          <cell r="B1197" t="str">
            <v>ARGE BLUT &amp; PLASMA Prof. Dr. Kunze und Dr. Hartl OEG</v>
          </cell>
          <cell r="C1197">
            <v>300</v>
          </cell>
          <cell r="D1197">
            <v>2</v>
          </cell>
          <cell r="E1197">
            <v>0.20000000298023224</v>
          </cell>
        </row>
        <row r="1198">
          <cell r="A1198">
            <v>14683</v>
          </cell>
          <cell r="B1198" t="str">
            <v>Wärmegerätebau Steyr Ges.m.b.H.</v>
          </cell>
          <cell r="C1198">
            <v>300</v>
          </cell>
          <cell r="D1198">
            <v>1</v>
          </cell>
          <cell r="E1198">
            <v>0.30000001192092896</v>
          </cell>
        </row>
        <row r="1199">
          <cell r="A1199">
            <v>15056</v>
          </cell>
          <cell r="B1199" t="str">
            <v>Pink Behältertechnik Ges.m.b.H.</v>
          </cell>
          <cell r="C1199">
            <v>300</v>
          </cell>
          <cell r="D1199">
            <v>3</v>
          </cell>
          <cell r="E1199">
            <v>0.5</v>
          </cell>
        </row>
        <row r="1200">
          <cell r="A1200">
            <v>15032</v>
          </cell>
          <cell r="B1200" t="str">
            <v>Schnitzhofer Josef jun.</v>
          </cell>
          <cell r="C1200">
            <v>300</v>
          </cell>
          <cell r="D1200">
            <v>1</v>
          </cell>
          <cell r="E1200">
            <v>0.20000000298023224</v>
          </cell>
        </row>
        <row r="1201">
          <cell r="A1201">
            <v>14511</v>
          </cell>
          <cell r="B1201" t="str">
            <v>Theissing Dipl.Ing.Matthias</v>
          </cell>
          <cell r="C1201">
            <v>298</v>
          </cell>
          <cell r="D1201">
            <v>1</v>
          </cell>
          <cell r="E1201">
            <v>0.5</v>
          </cell>
        </row>
        <row r="1202">
          <cell r="A1202">
            <v>14166</v>
          </cell>
          <cell r="B1202" t="str">
            <v>Rosenauer Holzverarbeitungsges.m.b.H.</v>
          </cell>
          <cell r="C1202">
            <v>297</v>
          </cell>
          <cell r="D1202">
            <v>4</v>
          </cell>
          <cell r="E1202">
            <v>0.60000002384185791</v>
          </cell>
        </row>
        <row r="1203">
          <cell r="A1203">
            <v>12440</v>
          </cell>
          <cell r="B1203" t="str">
            <v>An der Grub Bioforschung Ges.m.b.H.</v>
          </cell>
          <cell r="C1203">
            <v>290</v>
          </cell>
          <cell r="D1203">
            <v>1</v>
          </cell>
          <cell r="E1203">
            <v>0.30000001192092896</v>
          </cell>
        </row>
        <row r="1204">
          <cell r="A1204">
            <v>13587</v>
          </cell>
          <cell r="B1204" t="str">
            <v>Kunz Hans Ges.m.b.H.</v>
          </cell>
          <cell r="C1204">
            <v>285</v>
          </cell>
          <cell r="D1204">
            <v>4</v>
          </cell>
          <cell r="E1204">
            <v>0.40000000596046448</v>
          </cell>
        </row>
        <row r="1205">
          <cell r="A1205">
            <v>15554</v>
          </cell>
          <cell r="B1205" t="str">
            <v>Doppler Ernst u.Co.Ges.m.b.H.</v>
          </cell>
          <cell r="C1205">
            <v>284</v>
          </cell>
          <cell r="D1205">
            <v>1</v>
          </cell>
          <cell r="E1205">
            <v>0.10000000149011612</v>
          </cell>
        </row>
        <row r="1206">
          <cell r="A1206">
            <v>13239</v>
          </cell>
          <cell r="B1206" t="str">
            <v>Heissenberger Robert</v>
          </cell>
          <cell r="C1206">
            <v>283</v>
          </cell>
          <cell r="D1206">
            <v>3</v>
          </cell>
          <cell r="E1206">
            <v>1</v>
          </cell>
        </row>
        <row r="1207">
          <cell r="A1207">
            <v>14288</v>
          </cell>
          <cell r="B1207" t="str">
            <v>Schwechater Kabelwerke Ges.m.b.H.</v>
          </cell>
          <cell r="C1207">
            <v>276</v>
          </cell>
          <cell r="D1207">
            <v>1</v>
          </cell>
          <cell r="E1207">
            <v>0.20000000298023224</v>
          </cell>
        </row>
        <row r="1208">
          <cell r="A1208">
            <v>14353</v>
          </cell>
          <cell r="B1208" t="str">
            <v>Solan Kraftf.Schmalwieser GmbH.u.Co.KG.</v>
          </cell>
          <cell r="C1208">
            <v>270</v>
          </cell>
          <cell r="D1208">
            <v>1</v>
          </cell>
          <cell r="E1208">
            <v>0.30000001192092896</v>
          </cell>
        </row>
        <row r="1209">
          <cell r="A1209">
            <v>16163</v>
          </cell>
          <cell r="B1209" t="str">
            <v>Mannesmann Dematic GmbH</v>
          </cell>
          <cell r="C1209">
            <v>270</v>
          </cell>
          <cell r="D1209">
            <v>2</v>
          </cell>
          <cell r="E1209">
            <v>0.30000001192092896</v>
          </cell>
        </row>
        <row r="1210">
          <cell r="A1210">
            <v>12777</v>
          </cell>
          <cell r="B1210" t="str">
            <v>Decker Ing.u.Co.Ges.m.b.H.</v>
          </cell>
          <cell r="C1210">
            <v>270</v>
          </cell>
          <cell r="D1210">
            <v>4</v>
          </cell>
          <cell r="E1210">
            <v>0.30000001192092896</v>
          </cell>
        </row>
        <row r="1211">
          <cell r="A1211">
            <v>13995</v>
          </cell>
          <cell r="B1211" t="str">
            <v>Petrasch MR.Ges.m.b.H.u.Co.KG.</v>
          </cell>
          <cell r="C1211">
            <v>253</v>
          </cell>
          <cell r="D1211">
            <v>4</v>
          </cell>
          <cell r="E1211">
            <v>0.40000000596046448</v>
          </cell>
        </row>
        <row r="1212">
          <cell r="A1212">
            <v>13228</v>
          </cell>
          <cell r="B1212" t="str">
            <v>Hechenblaickner Josef</v>
          </cell>
          <cell r="C1212">
            <v>252</v>
          </cell>
          <cell r="D1212">
            <v>1</v>
          </cell>
          <cell r="E1212">
            <v>0.5</v>
          </cell>
        </row>
        <row r="1213">
          <cell r="A1213">
            <v>15362</v>
          </cell>
          <cell r="B1213" t="str">
            <v>Fink Karl Ges.m.b.H.</v>
          </cell>
          <cell r="C1213">
            <v>250</v>
          </cell>
          <cell r="D1213">
            <v>1</v>
          </cell>
          <cell r="E1213">
            <v>0.10000000149011612</v>
          </cell>
        </row>
        <row r="1214">
          <cell r="A1214">
            <v>13029</v>
          </cell>
          <cell r="B1214" t="str">
            <v>Freisinger Ges.m.b.H.u.Co.KG.</v>
          </cell>
          <cell r="C1214">
            <v>248</v>
          </cell>
          <cell r="D1214">
            <v>6</v>
          </cell>
          <cell r="E1214">
            <v>0.40000000596046448</v>
          </cell>
        </row>
        <row r="1215">
          <cell r="A1215">
            <v>13869</v>
          </cell>
          <cell r="B1215" t="str">
            <v>Normbeton Ges.m.b.H.u.Co.KG.</v>
          </cell>
          <cell r="C1215">
            <v>245</v>
          </cell>
          <cell r="D1215">
            <v>2</v>
          </cell>
          <cell r="E1215">
            <v>0.20000000298023224</v>
          </cell>
        </row>
        <row r="1216">
          <cell r="A1216">
            <v>16693</v>
          </cell>
          <cell r="B1216" t="str">
            <v>Koroschetz Dipl.-Ing. Dr. Franz</v>
          </cell>
          <cell r="C1216">
            <v>240</v>
          </cell>
          <cell r="D1216">
            <v>1</v>
          </cell>
          <cell r="E1216">
            <v>0.80000001192092896</v>
          </cell>
        </row>
        <row r="1217">
          <cell r="A1217">
            <v>14745</v>
          </cell>
          <cell r="B1217" t="str">
            <v>Witzeling Dr.Franz Gottfried</v>
          </cell>
          <cell r="C1217">
            <v>235</v>
          </cell>
          <cell r="D1217">
            <v>3</v>
          </cell>
          <cell r="E1217">
            <v>0.30000001192092896</v>
          </cell>
        </row>
        <row r="1218">
          <cell r="A1218">
            <v>15467</v>
          </cell>
          <cell r="B1218" t="str">
            <v>Voith Turbo GmbH.u.Co.KG.</v>
          </cell>
          <cell r="C1218">
            <v>235</v>
          </cell>
          <cell r="D1218">
            <v>5</v>
          </cell>
          <cell r="E1218">
            <v>0.5</v>
          </cell>
        </row>
        <row r="1219">
          <cell r="A1219">
            <v>14992</v>
          </cell>
          <cell r="B1219" t="str">
            <v>Scheibelhofer Ges.m.b.H. u. Co KG</v>
          </cell>
          <cell r="C1219">
            <v>234</v>
          </cell>
          <cell r="D1219">
            <v>4</v>
          </cell>
          <cell r="E1219">
            <v>0.40000000596046448</v>
          </cell>
        </row>
        <row r="1220">
          <cell r="A1220">
            <v>15766</v>
          </cell>
          <cell r="B1220" t="str">
            <v>Grund u.Sonderbau Ges.m.b.H.</v>
          </cell>
          <cell r="C1220">
            <v>226</v>
          </cell>
          <cell r="D1220">
            <v>1</v>
          </cell>
          <cell r="E1220">
            <v>0.20000000298023224</v>
          </cell>
        </row>
        <row r="1221">
          <cell r="A1221">
            <v>14521</v>
          </cell>
          <cell r="B1221" t="str">
            <v>Thomas Herbert Emil</v>
          </cell>
          <cell r="C1221">
            <v>220</v>
          </cell>
          <cell r="D1221">
            <v>3</v>
          </cell>
          <cell r="E1221">
            <v>0.20000000298023224</v>
          </cell>
        </row>
        <row r="1222">
          <cell r="A1222">
            <v>14389</v>
          </cell>
          <cell r="B1222" t="str">
            <v>Starchl Helmut</v>
          </cell>
          <cell r="C1222">
            <v>217</v>
          </cell>
          <cell r="D1222">
            <v>1</v>
          </cell>
          <cell r="E1222">
            <v>0.40000000596046448</v>
          </cell>
        </row>
        <row r="1223">
          <cell r="A1223">
            <v>13072</v>
          </cell>
          <cell r="B1223" t="str">
            <v>Gasser Dr.Gert-Hydrogeol.Bohrwesen GmbH.</v>
          </cell>
          <cell r="C1223">
            <v>215</v>
          </cell>
          <cell r="D1223">
            <v>1</v>
          </cell>
          <cell r="E1223">
            <v>0.20000000298023224</v>
          </cell>
        </row>
        <row r="1224">
          <cell r="A1224">
            <v>13633</v>
          </cell>
          <cell r="B1224" t="str">
            <v>Leitl Spannton Ges.m.b.H.</v>
          </cell>
          <cell r="C1224">
            <v>212</v>
          </cell>
          <cell r="D1224">
            <v>3</v>
          </cell>
          <cell r="E1224">
            <v>0.20000000298023224</v>
          </cell>
        </row>
        <row r="1225">
          <cell r="A1225">
            <v>14261</v>
          </cell>
          <cell r="B1225" t="str">
            <v>Schneiber Andreas</v>
          </cell>
          <cell r="C1225">
            <v>210</v>
          </cell>
          <cell r="D1225">
            <v>2</v>
          </cell>
          <cell r="E1225">
            <v>0.40000000596046448</v>
          </cell>
        </row>
        <row r="1226">
          <cell r="A1226">
            <v>14172</v>
          </cell>
          <cell r="B1226" t="str">
            <v>RS-Electronic Ges.m.b.H.</v>
          </cell>
          <cell r="C1226">
            <v>208</v>
          </cell>
          <cell r="D1226">
            <v>1</v>
          </cell>
          <cell r="E1226">
            <v>0.30000001192092896</v>
          </cell>
        </row>
        <row r="1227">
          <cell r="A1227">
            <v>13005</v>
          </cell>
          <cell r="B1227" t="str">
            <v>Fischer-Zoth GmbH</v>
          </cell>
          <cell r="C1227">
            <v>207</v>
          </cell>
          <cell r="D1227">
            <v>1</v>
          </cell>
          <cell r="E1227">
            <v>0.30000001192092896</v>
          </cell>
        </row>
        <row r="1228">
          <cell r="A1228">
            <v>14424</v>
          </cell>
          <cell r="B1228" t="str">
            <v>Stieglbrauerei zu Salzburg G.M.B.H.</v>
          </cell>
          <cell r="C1228">
            <v>203</v>
          </cell>
          <cell r="D1228">
            <v>2</v>
          </cell>
          <cell r="E1228">
            <v>0.10000000149011612</v>
          </cell>
        </row>
        <row r="1229">
          <cell r="A1229">
            <v>14674</v>
          </cell>
          <cell r="B1229" t="str">
            <v>Wagner Ing.Walter</v>
          </cell>
          <cell r="C1229">
            <v>200</v>
          </cell>
          <cell r="D1229">
            <v>1</v>
          </cell>
          <cell r="E1229">
            <v>0.30000001192092896</v>
          </cell>
        </row>
        <row r="1230">
          <cell r="A1230">
            <v>13765</v>
          </cell>
          <cell r="B1230" t="str">
            <v>Metakon Metallkonstrukt.Ges.mbH.</v>
          </cell>
          <cell r="C1230">
            <v>200</v>
          </cell>
          <cell r="D1230">
            <v>1</v>
          </cell>
          <cell r="E1230">
            <v>0.10000000149011612</v>
          </cell>
        </row>
        <row r="1231">
          <cell r="A1231">
            <v>13319</v>
          </cell>
          <cell r="B1231" t="str">
            <v>Spirit Design Huber,Christoffer,Wagner OEG.</v>
          </cell>
          <cell r="C1231">
            <v>200</v>
          </cell>
          <cell r="D1231">
            <v>2</v>
          </cell>
          <cell r="E1231">
            <v>0.20000000298023224</v>
          </cell>
        </row>
        <row r="1232">
          <cell r="A1232">
            <v>14365</v>
          </cell>
          <cell r="B1232" t="str">
            <v>Sordian Ing.Dr.Johann</v>
          </cell>
          <cell r="C1232">
            <v>185</v>
          </cell>
          <cell r="D1232">
            <v>2</v>
          </cell>
          <cell r="E1232">
            <v>0.60000002384185791</v>
          </cell>
        </row>
        <row r="1233">
          <cell r="A1233">
            <v>15496</v>
          </cell>
          <cell r="B1233" t="str">
            <v>Schön Dipl.Ing.G.Kurt Skm Electr.GmbH.</v>
          </cell>
          <cell r="C1233">
            <v>184</v>
          </cell>
          <cell r="D1233">
            <v>11</v>
          </cell>
          <cell r="E1233">
            <v>0.30000001192092896</v>
          </cell>
        </row>
        <row r="1234">
          <cell r="A1234">
            <v>14902</v>
          </cell>
          <cell r="B1234" t="str">
            <v>Innutec, Innovative Umwelttechnik GmbH.</v>
          </cell>
          <cell r="C1234">
            <v>180</v>
          </cell>
          <cell r="D1234">
            <v>4</v>
          </cell>
          <cell r="E1234">
            <v>0.5</v>
          </cell>
        </row>
        <row r="1235">
          <cell r="A1235">
            <v>15293</v>
          </cell>
          <cell r="B1235" t="str">
            <v>Napiag Kunststoffverarbeitung GmbH.</v>
          </cell>
          <cell r="C1235">
            <v>170</v>
          </cell>
          <cell r="D1235">
            <v>1</v>
          </cell>
          <cell r="E1235">
            <v>0.10000000149011612</v>
          </cell>
        </row>
        <row r="1236">
          <cell r="A1236">
            <v>12815</v>
          </cell>
          <cell r="B1236" t="str">
            <v>Doma-Solartechnik Ges.m.b.H.</v>
          </cell>
          <cell r="C1236">
            <v>160</v>
          </cell>
          <cell r="D1236">
            <v>1</v>
          </cell>
          <cell r="E1236">
            <v>0.20000000298023224</v>
          </cell>
        </row>
        <row r="1237">
          <cell r="A1237">
            <v>14871</v>
          </cell>
          <cell r="B1237" t="str">
            <v>Stubenvoll Dipl.Ing.Dr. Wolfgang</v>
          </cell>
          <cell r="C1237">
            <v>152</v>
          </cell>
          <cell r="D1237">
            <v>1</v>
          </cell>
          <cell r="E1237">
            <v>1</v>
          </cell>
        </row>
        <row r="1238">
          <cell r="A1238">
            <v>15041</v>
          </cell>
          <cell r="B1238" t="str">
            <v>Halcö Hörtnagl Alfred Ges.m.b.H. u. Co. KG</v>
          </cell>
          <cell r="C1238">
            <v>150</v>
          </cell>
          <cell r="D1238">
            <v>1</v>
          </cell>
          <cell r="E1238">
            <v>0.20000000298023224</v>
          </cell>
        </row>
        <row r="1239">
          <cell r="A1239">
            <v>14431</v>
          </cell>
          <cell r="B1239" t="str">
            <v>Stossier Valentin OHG.</v>
          </cell>
          <cell r="C1239">
            <v>150</v>
          </cell>
          <cell r="D1239">
            <v>1</v>
          </cell>
          <cell r="E1239">
            <v>0.5</v>
          </cell>
        </row>
        <row r="1240">
          <cell r="A1240">
            <v>13574</v>
          </cell>
          <cell r="B1240" t="str">
            <v>Kroneis Dipl.Ing.A.u.W.Ges.m.b.H.</v>
          </cell>
          <cell r="C1240">
            <v>150</v>
          </cell>
          <cell r="D1240">
            <v>2</v>
          </cell>
          <cell r="E1240">
            <v>0.20000000298023224</v>
          </cell>
        </row>
        <row r="1241">
          <cell r="A1241">
            <v>14859</v>
          </cell>
          <cell r="B1241" t="str">
            <v>Sysis Simulation sozioökon.Proz.Gesellschaft mbH</v>
          </cell>
          <cell r="C1241">
            <v>148</v>
          </cell>
          <cell r="D1241">
            <v>1</v>
          </cell>
          <cell r="E1241">
            <v>0.10000000149011612</v>
          </cell>
        </row>
        <row r="1242">
          <cell r="A1242">
            <v>13004</v>
          </cell>
          <cell r="B1242" t="str">
            <v>Konrad Fischer Ges.m.b.H.</v>
          </cell>
          <cell r="C1242">
            <v>143</v>
          </cell>
          <cell r="D1242">
            <v>2</v>
          </cell>
          <cell r="E1242">
            <v>0.20000000298023224</v>
          </cell>
        </row>
        <row r="1243">
          <cell r="A1243">
            <v>13148</v>
          </cell>
          <cell r="B1243" t="str">
            <v>Graf Ing.Ernst KG</v>
          </cell>
          <cell r="C1243">
            <v>138</v>
          </cell>
          <cell r="D1243">
            <v>2</v>
          </cell>
          <cell r="E1243">
            <v>0.30000001192092896</v>
          </cell>
        </row>
        <row r="1244">
          <cell r="A1244">
            <v>12669</v>
          </cell>
          <cell r="B1244" t="str">
            <v>Brössner Dr.Josef</v>
          </cell>
          <cell r="C1244">
            <v>130</v>
          </cell>
          <cell r="D1244">
            <v>1</v>
          </cell>
          <cell r="E1244">
            <v>0.10000000149011612</v>
          </cell>
        </row>
        <row r="1245">
          <cell r="A1245">
            <v>14938</v>
          </cell>
          <cell r="B1245" t="str">
            <v>MEA Masch.u.Energie Anl.Ges.m.b.H.</v>
          </cell>
          <cell r="C1245">
            <v>125</v>
          </cell>
          <cell r="D1245">
            <v>1</v>
          </cell>
          <cell r="E1245">
            <v>0.30000001192092896</v>
          </cell>
        </row>
        <row r="1246">
          <cell r="A1246">
            <v>15006</v>
          </cell>
          <cell r="B1246" t="str">
            <v>Grundbichler Schotterwerk Ges.m.b.H.</v>
          </cell>
          <cell r="C1246">
            <v>120</v>
          </cell>
          <cell r="D1246">
            <v>1</v>
          </cell>
          <cell r="E1246">
            <v>0.20000000298023224</v>
          </cell>
        </row>
        <row r="1247">
          <cell r="A1247">
            <v>13301</v>
          </cell>
          <cell r="B1247" t="str">
            <v>Honeder Reinhard Josef</v>
          </cell>
          <cell r="C1247">
            <v>120</v>
          </cell>
          <cell r="D1247">
            <v>1</v>
          </cell>
          <cell r="E1247">
            <v>0.20000000298023224</v>
          </cell>
        </row>
        <row r="1248">
          <cell r="A1248">
            <v>14682</v>
          </cell>
          <cell r="B1248" t="str">
            <v>Warlamis Mag.Heidelinde</v>
          </cell>
          <cell r="C1248">
            <v>120</v>
          </cell>
          <cell r="D1248">
            <v>2</v>
          </cell>
          <cell r="E1248">
            <v>0.20000000298023224</v>
          </cell>
        </row>
        <row r="1249">
          <cell r="A1249">
            <v>15738</v>
          </cell>
          <cell r="B1249" t="str">
            <v>Rabmer Bauges.m.b.H.</v>
          </cell>
          <cell r="C1249">
            <v>105</v>
          </cell>
          <cell r="D1249">
            <v>1</v>
          </cell>
          <cell r="E1249">
            <v>0.10000000149011612</v>
          </cell>
        </row>
        <row r="1250">
          <cell r="A1250">
            <v>15058</v>
          </cell>
          <cell r="B1250" t="str">
            <v>Brabenetz Ing. Johann</v>
          </cell>
          <cell r="C1250">
            <v>105</v>
          </cell>
          <cell r="D1250">
            <v>2</v>
          </cell>
          <cell r="E1250">
            <v>0.20000000298023224</v>
          </cell>
        </row>
        <row r="1251">
          <cell r="A1251">
            <v>14534</v>
          </cell>
          <cell r="B1251" t="str">
            <v>Tiroler Steinölw.Albrecht GmbH.U.Co.KG.</v>
          </cell>
          <cell r="C1251">
            <v>103</v>
          </cell>
          <cell r="D1251">
            <v>1</v>
          </cell>
          <cell r="E1251">
            <v>0.30000001192092896</v>
          </cell>
        </row>
        <row r="1252">
          <cell r="A1252">
            <v>16664</v>
          </cell>
          <cell r="B1252" t="str">
            <v>FEX Herstellung u Vertrieb von Strohprodukten GmbH</v>
          </cell>
          <cell r="C1252">
            <v>100</v>
          </cell>
          <cell r="D1252">
            <v>1</v>
          </cell>
          <cell r="E1252">
            <v>0.10000000149011612</v>
          </cell>
        </row>
        <row r="1253">
          <cell r="A1253">
            <v>14913</v>
          </cell>
          <cell r="B1253" t="str">
            <v>Volpini de Maestri Paul-Sixtus</v>
          </cell>
          <cell r="C1253">
            <v>100</v>
          </cell>
          <cell r="D1253">
            <v>1</v>
          </cell>
          <cell r="E1253">
            <v>0.10000000149011612</v>
          </cell>
        </row>
        <row r="1254">
          <cell r="A1254">
            <v>13046</v>
          </cell>
          <cell r="B1254" t="str">
            <v>Fritz Holzindustrie Ges.m.b.H.u.Co.KG.</v>
          </cell>
          <cell r="C1254">
            <v>95</v>
          </cell>
          <cell r="D1254">
            <v>2</v>
          </cell>
          <cell r="E1254">
            <v>0.20000000298023224</v>
          </cell>
        </row>
        <row r="1255">
          <cell r="A1255">
            <v>14563</v>
          </cell>
          <cell r="B1255" t="str">
            <v>Tschemer Dr.Marlies</v>
          </cell>
          <cell r="C1255">
            <v>90</v>
          </cell>
          <cell r="D1255">
            <v>1</v>
          </cell>
          <cell r="E1255">
            <v>1</v>
          </cell>
        </row>
        <row r="1256">
          <cell r="A1256">
            <v>12594</v>
          </cell>
          <cell r="B1256" t="str">
            <v>Biomasse-Heizwerk Egg Reg.Gen.m.b.H.</v>
          </cell>
          <cell r="C1256">
            <v>85</v>
          </cell>
          <cell r="D1256">
            <v>1</v>
          </cell>
          <cell r="E1256">
            <v>0.30000001192092896</v>
          </cell>
        </row>
        <row r="1257">
          <cell r="A1257">
            <v>16734</v>
          </cell>
          <cell r="B1257" t="str">
            <v>Teubel Ing. Hans-Thomas</v>
          </cell>
          <cell r="C1257">
            <v>82</v>
          </cell>
          <cell r="D1257">
            <v>1</v>
          </cell>
          <cell r="E1257">
            <v>0.10000000149011612</v>
          </cell>
        </row>
        <row r="1258">
          <cell r="A1258">
            <v>13635</v>
          </cell>
          <cell r="B1258" t="str">
            <v>Leitner Johann</v>
          </cell>
          <cell r="C1258">
            <v>81</v>
          </cell>
          <cell r="D1258">
            <v>1</v>
          </cell>
          <cell r="E1258">
            <v>0.10000000149011612</v>
          </cell>
        </row>
        <row r="1259">
          <cell r="A1259">
            <v>16696</v>
          </cell>
          <cell r="B1259" t="str">
            <v>Meyer Erich</v>
          </cell>
          <cell r="C1259">
            <v>80</v>
          </cell>
          <cell r="D1259">
            <v>1</v>
          </cell>
          <cell r="E1259">
            <v>1</v>
          </cell>
        </row>
        <row r="1260">
          <cell r="A1260">
            <v>12909</v>
          </cell>
          <cell r="B1260" t="str">
            <v>Emprechtinger Johann</v>
          </cell>
          <cell r="C1260">
            <v>80</v>
          </cell>
          <cell r="D1260">
            <v>1</v>
          </cell>
          <cell r="E1260">
            <v>0.20000000298023224</v>
          </cell>
        </row>
        <row r="1261">
          <cell r="A1261">
            <v>12711</v>
          </cell>
          <cell r="B1261" t="str">
            <v>Cerny Anton</v>
          </cell>
          <cell r="C1261">
            <v>79</v>
          </cell>
          <cell r="D1261">
            <v>1</v>
          </cell>
          <cell r="E1261">
            <v>1</v>
          </cell>
        </row>
        <row r="1262">
          <cell r="A1262">
            <v>16385</v>
          </cell>
          <cell r="B1262" t="str">
            <v>Silvretta Nova Bergbahnen AG</v>
          </cell>
          <cell r="C1262">
            <v>76</v>
          </cell>
          <cell r="D1262">
            <v>2</v>
          </cell>
          <cell r="E1262">
            <v>0.10000000149011612</v>
          </cell>
        </row>
        <row r="1263">
          <cell r="A1263">
            <v>14399</v>
          </cell>
          <cell r="B1263" t="str">
            <v>Steiger Michael Paul</v>
          </cell>
          <cell r="C1263">
            <v>75</v>
          </cell>
          <cell r="D1263">
            <v>1</v>
          </cell>
          <cell r="E1263">
            <v>0.20000000298023224</v>
          </cell>
        </row>
        <row r="1264">
          <cell r="A1264">
            <v>14777</v>
          </cell>
          <cell r="B1264" t="str">
            <v>Zehetner Franz Großtischlerei Ges.m.b.H</v>
          </cell>
          <cell r="C1264">
            <v>70</v>
          </cell>
          <cell r="D1264">
            <v>2</v>
          </cell>
          <cell r="E1264">
            <v>0.10000000149011612</v>
          </cell>
        </row>
        <row r="1265">
          <cell r="A1265">
            <v>13213</v>
          </cell>
          <cell r="B1265" t="str">
            <v>Hase u.Kramer Möbelwerkstätte GmbH.</v>
          </cell>
          <cell r="C1265">
            <v>70</v>
          </cell>
          <cell r="D1265">
            <v>1</v>
          </cell>
          <cell r="E1265">
            <v>0.10000000149011612</v>
          </cell>
        </row>
        <row r="1266">
          <cell r="A1266">
            <v>14791</v>
          </cell>
          <cell r="B1266" t="str">
            <v>Ziegelwerk Eberschwang Gesellschaft m.b.H. &amp; Co.</v>
          </cell>
          <cell r="C1266">
            <v>57</v>
          </cell>
          <cell r="D1266">
            <v>2</v>
          </cell>
          <cell r="E1266">
            <v>0.10000000149011612</v>
          </cell>
        </row>
        <row r="1267">
          <cell r="A1267">
            <v>14950</v>
          </cell>
          <cell r="B1267" t="str">
            <v>KWL Textil GmbH.</v>
          </cell>
          <cell r="C1267">
            <v>50</v>
          </cell>
          <cell r="D1267">
            <v>2</v>
          </cell>
          <cell r="E1267">
            <v>0.10000000149011612</v>
          </cell>
        </row>
        <row r="1268">
          <cell r="A1268">
            <v>15473</v>
          </cell>
          <cell r="B1268" t="str">
            <v>Schwing Ges.m.b.H.</v>
          </cell>
          <cell r="C1268">
            <v>38</v>
          </cell>
          <cell r="D1268">
            <v>1</v>
          </cell>
          <cell r="E1268">
            <v>0.10000000149011612</v>
          </cell>
        </row>
        <row r="1269">
          <cell r="A1269">
            <v>13121</v>
          </cell>
          <cell r="B1269" t="str">
            <v>Girlinger u.Co.Ges.m.b.H.</v>
          </cell>
          <cell r="C1269">
            <v>14</v>
          </cell>
          <cell r="D1269">
            <v>2</v>
          </cell>
          <cell r="E1269">
            <v>0.20000000298023224</v>
          </cell>
        </row>
        <row r="1270">
          <cell r="A1270">
            <v>14861</v>
          </cell>
          <cell r="B1270" t="str">
            <v>MaNova Grabler u.Kepplinger OEG</v>
          </cell>
          <cell r="C1270">
            <v>5</v>
          </cell>
          <cell r="D1270">
            <v>2</v>
          </cell>
          <cell r="E1270">
            <v>0.20000000298023224</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Information"/>
      <sheetName val="internationaler Vergleich"/>
      <sheetName val="AT Performance"/>
      <sheetName val="Indizes Länder"/>
      <sheetName val="Verzeichnis der Tabellen"/>
      <sheetName val="A.1.1"/>
      <sheetName val="A.1.2"/>
      <sheetName val="A.1.3"/>
      <sheetName val="A.1.4"/>
      <sheetName val="A.1.5"/>
      <sheetName val="A.1.9a"/>
      <sheetName val="A.2.1"/>
      <sheetName val="A.2.2"/>
      <sheetName val="A.2.3"/>
      <sheetName val="A.2.4"/>
      <sheetName val="A.2.5"/>
      <sheetName val="A.2.6"/>
      <sheetName val="A.2.9a"/>
      <sheetName val="A.2.9b"/>
      <sheetName val="A.2.9c"/>
      <sheetName val="A.3.1"/>
      <sheetName val="A.3.2"/>
      <sheetName val="A.3.3"/>
      <sheetName val="A.3.4"/>
      <sheetName val="A.3.5"/>
      <sheetName val="A.3.6"/>
      <sheetName val="A.3.7"/>
      <sheetName val="A.3.9a"/>
      <sheetName val="A.3.9b"/>
      <sheetName val="A.3.9c"/>
      <sheetName val="A.4.1"/>
      <sheetName val="A.4.2"/>
      <sheetName val="A.4.3"/>
      <sheetName val="A.4.4"/>
      <sheetName val="A.4.5"/>
      <sheetName val="A.4.6a"/>
      <sheetName val="A.4.6b"/>
      <sheetName val="A.4.7a"/>
      <sheetName val="A.4.7b"/>
      <sheetName val="A.4.9a"/>
      <sheetName val="A.4.9b"/>
      <sheetName val="A.5.1"/>
      <sheetName val="A.5.2"/>
      <sheetName val="A.6.1"/>
      <sheetName val="B.1.1"/>
      <sheetName val="B.1.2"/>
      <sheetName val="B.1.9"/>
      <sheetName val="B.2.1"/>
      <sheetName val="B.2.2"/>
      <sheetName val="B.2.4"/>
      <sheetName val="B.2.9"/>
      <sheetName val="B.3.1"/>
      <sheetName val="B.3.2"/>
      <sheetName val="B.3.4"/>
      <sheetName val="B.3.9"/>
      <sheetName val="B.4.1"/>
      <sheetName val="B.4.2"/>
      <sheetName val="B.4.3"/>
      <sheetName val="B.4.4"/>
      <sheetName val="B.4.5"/>
      <sheetName val="B.4.9"/>
      <sheetName val="B.5.1"/>
      <sheetName val="B.5.2"/>
      <sheetName val="B.6.1"/>
      <sheetName val="B.6.2"/>
      <sheetName val="B9.0"/>
      <sheetName val="B9.1"/>
    </sheetNames>
    <sheetDataSet>
      <sheetData sheetId="0"/>
      <sheetData sheetId="1"/>
      <sheetData sheetId="2"/>
      <sheetData sheetId="3">
        <row r="4">
          <cell r="D4" t="str">
            <v>BIP-Index (1999)</v>
          </cell>
          <cell r="E4" t="str">
            <v>FTE-Index (1999)</v>
          </cell>
        </row>
        <row r="5">
          <cell r="F5" t="str">
            <v>Anteil an Bruttobeitragszahlungen zum EU Haushalt (1999)</v>
          </cell>
          <cell r="G5" t="str">
            <v>Anteil an Bruttobeitragszahlungen zum EU Haushalt (2000)</v>
          </cell>
        </row>
        <row r="6">
          <cell r="D6">
            <v>2.4206617581379916E-2</v>
          </cell>
          <cell r="E6">
            <v>2.4857333107761101E-2</v>
          </cell>
          <cell r="F6">
            <v>2.6410564225690283E-2</v>
          </cell>
          <cell r="G6">
            <v>2.6345933562428401E-2</v>
          </cell>
        </row>
        <row r="7">
          <cell r="D7">
            <v>2.8915232176809115E-2</v>
          </cell>
          <cell r="E7">
            <v>3.0780731026925835E-2</v>
          </cell>
          <cell r="F7">
            <v>3.8415366146458595E-2</v>
          </cell>
          <cell r="G7">
            <v>3.6655211912943866E-2</v>
          </cell>
        </row>
        <row r="8">
          <cell r="D8">
            <v>0.23900366225579645</v>
          </cell>
          <cell r="E8">
            <v>0.31610161782218243</v>
          </cell>
          <cell r="F8">
            <v>0.26410564225690281</v>
          </cell>
          <cell r="G8">
            <v>0.26002290950744555</v>
          </cell>
        </row>
        <row r="9">
          <cell r="D9">
            <v>2.0710247935993468E-2</v>
          </cell>
          <cell r="E9">
            <v>2.2937156316207821E-2</v>
          </cell>
          <cell r="F9">
            <v>2.0408163265306128E-2</v>
          </cell>
          <cell r="G9">
            <v>2.0618556701030924E-2</v>
          </cell>
        </row>
        <row r="10">
          <cell r="D10">
            <v>7.1280003062513558E-2</v>
          </cell>
          <cell r="E10">
            <v>3.4490324062506558E-2</v>
          </cell>
          <cell r="F10">
            <v>6.9627851140456193E-2</v>
          </cell>
          <cell r="G10">
            <v>7.3310423825887733E-2</v>
          </cell>
        </row>
        <row r="11">
          <cell r="D11">
            <v>1.4291729937346075E-2</v>
          </cell>
          <cell r="E11">
            <v>5.2249335254813626E-3</v>
          </cell>
          <cell r="F11">
            <v>1.5606242496998803E-2</v>
          </cell>
          <cell r="G11">
            <v>1.6036655211912942E-2</v>
          </cell>
        </row>
        <row r="12">
          <cell r="D12">
            <v>0.16514604361529728</v>
          </cell>
          <cell r="E12">
            <v>0.19089462030800494</v>
          </cell>
          <cell r="F12">
            <v>0.17166866746698684</v>
          </cell>
          <cell r="G12">
            <v>0.17182130584192437</v>
          </cell>
        </row>
        <row r="13">
          <cell r="D13">
            <v>1.5516735360547169E-2</v>
          </cell>
          <cell r="E13">
            <v>2.7613115077102755E-2</v>
          </cell>
          <cell r="F13">
            <v>1.440576230492197E-2</v>
          </cell>
          <cell r="G13">
            <v>1.4891179839633447E-2</v>
          </cell>
        </row>
        <row r="14">
          <cell r="D14">
            <v>0.1370474817206222</v>
          </cell>
          <cell r="E14">
            <v>7.5891885038839188E-2</v>
          </cell>
          <cell r="F14">
            <v>0.12965186074429774</v>
          </cell>
          <cell r="G14">
            <v>0.13058419243986252</v>
          </cell>
        </row>
        <row r="15">
          <cell r="D15">
            <v>1.1994844768844028E-2</v>
          </cell>
          <cell r="E15">
            <v>8.9638893702651615E-3</v>
          </cell>
          <cell r="F15">
            <v>9.6038415366146487E-3</v>
          </cell>
          <cell r="G15">
            <v>1.0309278350515462E-2</v>
          </cell>
        </row>
        <row r="16">
          <cell r="D16">
            <v>2.4117294269271504E-3</v>
          </cell>
          <cell r="F16">
            <v>2.4009603841536622E-3</v>
          </cell>
          <cell r="G16">
            <v>2.2909507445589916E-3</v>
          </cell>
        </row>
        <row r="17">
          <cell r="D17">
            <v>4.653744560848317E-2</v>
          </cell>
          <cell r="E17">
            <v>5.1291270697521769E-2</v>
          </cell>
          <cell r="F17">
            <v>6.1224489795918373E-2</v>
          </cell>
          <cell r="G17">
            <v>5.9564719358533788E-2</v>
          </cell>
        </row>
        <row r="18">
          <cell r="D18">
            <v>1.3411257289420291E-2</v>
          </cell>
          <cell r="E18">
            <v>5.4798685698706565E-3</v>
          </cell>
          <cell r="F18">
            <v>1.3205282112845142E-2</v>
          </cell>
          <cell r="G18">
            <v>1.4891179839633447E-2</v>
          </cell>
        </row>
        <row r="19">
          <cell r="D19">
            <v>2.9004555488917533E-2</v>
          </cell>
          <cell r="E19">
            <v>5.9256618740799259E-2</v>
          </cell>
          <cell r="F19">
            <v>2.8811524609843941E-2</v>
          </cell>
          <cell r="G19">
            <v>2.74914089347079E-2</v>
          </cell>
        </row>
        <row r="20">
          <cell r="D20">
            <v>0.18050965329794427</v>
          </cell>
          <cell r="E20">
            <v>0.18148013530492255</v>
          </cell>
          <cell r="F20">
            <v>0.13445378151260506</v>
          </cell>
          <cell r="G20">
            <v>0.13516609392898052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ravm13.noc-science.at/apex/f?p=103:6:0::NO::P6_OPEN:N"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oravm13.noc-science.at/apex/f?p=103:6:0::NO::P6_OPEN:N" TargetMode="External"/><Relationship Id="rId1" Type="http://schemas.openxmlformats.org/officeDocument/2006/relationships/hyperlink" Target="https://oravm13.noc-science.at/apex/f?p=103:6:0::NO::P6_OPEN: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oravm13.noc-science.at/apex/f?p=103:6:0::NO::P6_OPEN: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oravm13.noc-science.at/apex/f?p=103:6:0::NO::P6_OPEN: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ravm13.noc-science.at/apex/f?p=103:6:0::NO::P6_OPEN:N"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oravm13.noc-science.at/apex/f?p=103:6:0::NO::P6_OPEN: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oravm13.noc-science.at/apex/f?p=103:6:0::NO::P6_OPEN: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workbookViewId="0"/>
  </sheetViews>
  <sheetFormatPr baseColWidth="10" defaultRowHeight="14.25" x14ac:dyDescent="0.2"/>
  <cols>
    <col min="1" max="1" width="56.7109375" style="19" customWidth="1"/>
    <col min="2" max="2" width="13.140625" style="19" customWidth="1"/>
    <col min="3" max="3" width="13.140625" style="19" hidden="1" customWidth="1"/>
    <col min="4" max="4" width="13.140625" style="19" customWidth="1"/>
    <col min="5" max="5" width="13.140625" style="19" hidden="1" customWidth="1"/>
    <col min="6" max="6" width="13.140625" style="19" customWidth="1"/>
    <col min="7" max="7" width="13.140625" style="19" hidden="1" customWidth="1"/>
    <col min="8" max="10" width="13.140625" style="19" customWidth="1"/>
    <col min="11" max="16384" width="11.42578125" style="19"/>
  </cols>
  <sheetData>
    <row r="1" spans="1:12" ht="15" x14ac:dyDescent="0.25">
      <c r="A1" s="18" t="s">
        <v>103</v>
      </c>
      <c r="B1" s="18"/>
      <c r="C1" s="18"/>
    </row>
    <row r="2" spans="1:12" x14ac:dyDescent="0.2">
      <c r="A2" s="20" t="s">
        <v>102</v>
      </c>
      <c r="B2" s="20"/>
      <c r="C2" s="20"/>
    </row>
    <row r="3" spans="1:12" x14ac:dyDescent="0.2">
      <c r="A3" s="20" t="s">
        <v>99</v>
      </c>
      <c r="B3" s="20"/>
      <c r="C3" s="20"/>
      <c r="F3" s="21" t="s">
        <v>60</v>
      </c>
    </row>
    <row r="4" spans="1:12" x14ac:dyDescent="0.2">
      <c r="A4" s="20"/>
      <c r="B4" s="20"/>
      <c r="C4" s="20"/>
    </row>
    <row r="5" spans="1:12" x14ac:dyDescent="0.2">
      <c r="A5" s="22"/>
      <c r="B5" s="339" t="s">
        <v>41</v>
      </c>
      <c r="C5" s="340"/>
      <c r="D5" s="340"/>
      <c r="E5" s="340"/>
      <c r="F5" s="340"/>
      <c r="G5" s="341"/>
      <c r="H5" s="339" t="s">
        <v>42</v>
      </c>
      <c r="I5" s="340"/>
      <c r="J5" s="341"/>
    </row>
    <row r="6" spans="1:12" s="2" customFormat="1" ht="12" customHeight="1" x14ac:dyDescent="0.2">
      <c r="A6" s="1"/>
      <c r="B6" s="345" t="s">
        <v>1</v>
      </c>
      <c r="C6" s="346"/>
      <c r="D6" s="346"/>
      <c r="E6" s="346"/>
      <c r="F6" s="346"/>
      <c r="G6" s="346"/>
      <c r="H6" s="342" t="s">
        <v>33</v>
      </c>
      <c r="I6" s="343"/>
      <c r="J6" s="344"/>
    </row>
    <row r="7" spans="1:12" s="2" customFormat="1" ht="22.5" x14ac:dyDescent="0.2">
      <c r="A7" s="11" t="s">
        <v>36</v>
      </c>
      <c r="B7" s="65" t="s">
        <v>5</v>
      </c>
      <c r="C7" s="29" t="s">
        <v>37</v>
      </c>
      <c r="D7" s="29" t="s">
        <v>6</v>
      </c>
      <c r="E7" s="29" t="s">
        <v>38</v>
      </c>
      <c r="F7" s="29" t="s">
        <v>7</v>
      </c>
      <c r="G7" s="30" t="s">
        <v>39</v>
      </c>
      <c r="H7" s="31" t="s">
        <v>44</v>
      </c>
      <c r="I7" s="30" t="s">
        <v>45</v>
      </c>
      <c r="J7" s="29" t="s">
        <v>46</v>
      </c>
    </row>
    <row r="8" spans="1:12" x14ac:dyDescent="0.2">
      <c r="A8" s="3" t="s">
        <v>11</v>
      </c>
      <c r="B8" s="32">
        <v>40</v>
      </c>
      <c r="C8" s="55">
        <v>0</v>
      </c>
      <c r="D8" s="32">
        <v>55.555555555555557</v>
      </c>
      <c r="E8" s="55">
        <v>0</v>
      </c>
      <c r="F8" s="34">
        <v>33.333333333333329</v>
      </c>
      <c r="G8" s="56">
        <v>0</v>
      </c>
      <c r="H8" s="36">
        <v>81.818181818181827</v>
      </c>
      <c r="I8" s="37">
        <v>81.818181818181827</v>
      </c>
      <c r="J8" s="38">
        <v>100</v>
      </c>
      <c r="L8" s="71"/>
    </row>
    <row r="9" spans="1:12" x14ac:dyDescent="0.2">
      <c r="A9" s="3" t="s">
        <v>12</v>
      </c>
      <c r="B9" s="32">
        <v>40</v>
      </c>
      <c r="C9" s="57">
        <v>100</v>
      </c>
      <c r="D9" s="32">
        <v>55.555555555555557</v>
      </c>
      <c r="E9" s="55">
        <v>0</v>
      </c>
      <c r="F9" s="34">
        <v>32</v>
      </c>
      <c r="G9" s="58">
        <v>100</v>
      </c>
      <c r="H9" s="39">
        <v>42.857142857142854</v>
      </c>
      <c r="I9" s="40">
        <v>47.826086956521742</v>
      </c>
      <c r="J9" s="40">
        <v>46</v>
      </c>
      <c r="L9" s="71"/>
    </row>
    <row r="10" spans="1:12" s="23" customFormat="1" x14ac:dyDescent="0.2">
      <c r="A10" s="4" t="s">
        <v>13</v>
      </c>
      <c r="B10" s="34">
        <v>20</v>
      </c>
      <c r="C10" s="55">
        <v>0</v>
      </c>
      <c r="D10" s="32">
        <v>42.857142857142854</v>
      </c>
      <c r="E10" s="55">
        <v>0</v>
      </c>
      <c r="F10" s="34">
        <v>26.923076923076923</v>
      </c>
      <c r="G10" s="56">
        <v>0</v>
      </c>
      <c r="H10" s="39">
        <v>29.629629629629626</v>
      </c>
      <c r="I10" s="37">
        <v>54.54545454545454</v>
      </c>
      <c r="J10" s="37">
        <v>82.35294117647058</v>
      </c>
      <c r="K10" s="19"/>
      <c r="L10" s="72"/>
    </row>
    <row r="11" spans="1:12" x14ac:dyDescent="0.2">
      <c r="A11" s="3" t="s">
        <v>14</v>
      </c>
      <c r="B11" s="32">
        <v>40</v>
      </c>
      <c r="C11" s="55">
        <v>0</v>
      </c>
      <c r="D11" s="34">
        <v>20</v>
      </c>
      <c r="E11" s="55">
        <v>0</v>
      </c>
      <c r="F11" s="32">
        <v>53.571428571428569</v>
      </c>
      <c r="G11" s="56">
        <v>0</v>
      </c>
      <c r="H11" s="36">
        <v>50</v>
      </c>
      <c r="I11" s="38">
        <v>100</v>
      </c>
      <c r="J11" s="38">
        <v>100</v>
      </c>
      <c r="L11" s="71"/>
    </row>
    <row r="12" spans="1:12" x14ac:dyDescent="0.2">
      <c r="A12" s="3" t="s">
        <v>15</v>
      </c>
      <c r="B12" s="32">
        <v>40</v>
      </c>
      <c r="C12" s="55">
        <v>0</v>
      </c>
      <c r="D12" s="32">
        <v>42.857142857142854</v>
      </c>
      <c r="E12" s="57">
        <v>100</v>
      </c>
      <c r="F12" s="34">
        <v>38.888888888888893</v>
      </c>
      <c r="G12" s="56">
        <v>0</v>
      </c>
      <c r="H12" s="36">
        <v>96.296296296296291</v>
      </c>
      <c r="I12" s="37">
        <v>84.615384615384613</v>
      </c>
      <c r="J12" s="37">
        <v>80</v>
      </c>
      <c r="L12" s="71"/>
    </row>
    <row r="13" spans="1:12" x14ac:dyDescent="0.2">
      <c r="A13" s="3" t="s">
        <v>16</v>
      </c>
      <c r="B13" s="32">
        <v>40</v>
      </c>
      <c r="C13" s="55">
        <v>0</v>
      </c>
      <c r="D13" s="32">
        <v>42.857142857142854</v>
      </c>
      <c r="E13" s="57">
        <v>100</v>
      </c>
      <c r="F13" s="34">
        <v>34.615384615384613</v>
      </c>
      <c r="G13" s="56">
        <v>0</v>
      </c>
      <c r="H13" s="41">
        <v>100</v>
      </c>
      <c r="I13" s="37">
        <v>75</v>
      </c>
      <c r="J13" s="38">
        <v>100</v>
      </c>
      <c r="L13" s="71"/>
    </row>
    <row r="14" spans="1:12" x14ac:dyDescent="0.2">
      <c r="A14" s="3" t="s">
        <v>17</v>
      </c>
      <c r="B14" s="32">
        <v>40</v>
      </c>
      <c r="C14" s="55">
        <v>0</v>
      </c>
      <c r="D14" s="32">
        <v>42.857142857142854</v>
      </c>
      <c r="E14" s="55">
        <v>0</v>
      </c>
      <c r="F14" s="32">
        <v>53.846153846153847</v>
      </c>
      <c r="G14" s="58">
        <v>100</v>
      </c>
      <c r="H14" s="36">
        <v>70</v>
      </c>
      <c r="I14" s="40">
        <v>24</v>
      </c>
      <c r="J14" s="40">
        <v>45.945945945945951</v>
      </c>
      <c r="L14" s="71"/>
    </row>
    <row r="15" spans="1:12" x14ac:dyDescent="0.2">
      <c r="A15" s="3" t="s">
        <v>18</v>
      </c>
      <c r="B15" s="32">
        <v>40</v>
      </c>
      <c r="C15" s="57">
        <v>100</v>
      </c>
      <c r="D15" s="32">
        <v>42.857142857142854</v>
      </c>
      <c r="E15" s="55">
        <v>0</v>
      </c>
      <c r="F15" s="34">
        <v>26.923076923076923</v>
      </c>
      <c r="G15" s="56">
        <v>0</v>
      </c>
      <c r="H15" s="39">
        <v>0</v>
      </c>
      <c r="I15" s="40">
        <v>0</v>
      </c>
      <c r="J15" s="40">
        <v>11.76470588235294</v>
      </c>
      <c r="L15" s="71"/>
    </row>
    <row r="16" spans="1:12" x14ac:dyDescent="0.2">
      <c r="A16" s="3" t="s">
        <v>19</v>
      </c>
      <c r="B16" s="34">
        <v>20</v>
      </c>
      <c r="C16" s="55">
        <v>0</v>
      </c>
      <c r="D16" s="32">
        <v>42.857142857142854</v>
      </c>
      <c r="E16" s="55">
        <v>0</v>
      </c>
      <c r="F16" s="34">
        <v>23.076923076923077</v>
      </c>
      <c r="G16" s="56">
        <v>0</v>
      </c>
      <c r="H16" s="39">
        <v>26.315789473684209</v>
      </c>
      <c r="I16" s="40">
        <v>5.2631578947368416</v>
      </c>
      <c r="J16" s="40">
        <v>0</v>
      </c>
      <c r="L16" s="71"/>
    </row>
    <row r="17" spans="1:12" x14ac:dyDescent="0.2">
      <c r="A17" s="3" t="s">
        <v>20</v>
      </c>
      <c r="B17" s="34">
        <v>33.333333333333329</v>
      </c>
      <c r="C17" s="55">
        <v>0</v>
      </c>
      <c r="D17" s="32">
        <v>40</v>
      </c>
      <c r="E17" s="55">
        <v>0</v>
      </c>
      <c r="F17" s="34">
        <v>5.2631578947368416</v>
      </c>
      <c r="G17" s="56">
        <v>0</v>
      </c>
      <c r="H17" s="39">
        <v>0</v>
      </c>
      <c r="I17" s="40">
        <v>0</v>
      </c>
      <c r="J17" s="40">
        <v>0</v>
      </c>
      <c r="L17" s="71"/>
    </row>
    <row r="18" spans="1:12" x14ac:dyDescent="0.2">
      <c r="A18" s="3" t="s">
        <v>21</v>
      </c>
      <c r="B18" s="32">
        <v>40</v>
      </c>
      <c r="C18" s="55">
        <v>0</v>
      </c>
      <c r="D18" s="32">
        <v>42.857142857142854</v>
      </c>
      <c r="E18" s="55">
        <v>0</v>
      </c>
      <c r="F18" s="32">
        <v>44.444444444444443</v>
      </c>
      <c r="G18" s="56">
        <v>0</v>
      </c>
      <c r="H18" s="39">
        <v>40</v>
      </c>
      <c r="I18" s="37">
        <v>71.428571428571431</v>
      </c>
      <c r="J18" s="40">
        <v>0</v>
      </c>
      <c r="L18" s="71"/>
    </row>
    <row r="19" spans="1:12" x14ac:dyDescent="0.2">
      <c r="A19" s="3" t="s">
        <v>22</v>
      </c>
      <c r="B19" s="32">
        <v>50</v>
      </c>
      <c r="C19" s="57">
        <v>100</v>
      </c>
      <c r="D19" s="32">
        <v>40</v>
      </c>
      <c r="E19" s="55">
        <v>0</v>
      </c>
      <c r="F19" s="34">
        <v>38.888888888888893</v>
      </c>
      <c r="G19" s="58">
        <v>100</v>
      </c>
      <c r="H19" s="59" t="s">
        <v>49</v>
      </c>
      <c r="I19" s="38">
        <v>100</v>
      </c>
      <c r="J19" s="37">
        <v>75</v>
      </c>
      <c r="L19" s="71"/>
    </row>
    <row r="20" spans="1:12" x14ac:dyDescent="0.2">
      <c r="A20" s="3" t="s">
        <v>23</v>
      </c>
      <c r="B20" s="32">
        <v>60</v>
      </c>
      <c r="C20" s="55">
        <v>0</v>
      </c>
      <c r="D20" s="32">
        <v>60</v>
      </c>
      <c r="E20" s="55">
        <v>0</v>
      </c>
      <c r="F20" s="34">
        <v>34.615384615384613</v>
      </c>
      <c r="G20" s="56">
        <v>0</v>
      </c>
      <c r="H20" s="36">
        <v>66.666666666666657</v>
      </c>
      <c r="I20" s="40">
        <v>25</v>
      </c>
      <c r="J20" s="40">
        <v>0</v>
      </c>
      <c r="L20" s="71"/>
    </row>
    <row r="21" spans="1:12" x14ac:dyDescent="0.2">
      <c r="A21" s="3" t="s">
        <v>24</v>
      </c>
      <c r="B21" s="32">
        <v>40</v>
      </c>
      <c r="C21" s="55">
        <v>0</v>
      </c>
      <c r="D21" s="32">
        <v>44.444444444444443</v>
      </c>
      <c r="E21" s="55">
        <v>0</v>
      </c>
      <c r="F21" s="32">
        <v>46.153846153846153</v>
      </c>
      <c r="G21" s="56">
        <v>0</v>
      </c>
      <c r="H21" s="39">
        <v>25</v>
      </c>
      <c r="I21" s="37">
        <v>60</v>
      </c>
      <c r="J21" s="40">
        <v>48.275862068965516</v>
      </c>
      <c r="L21" s="71"/>
    </row>
    <row r="22" spans="1:12" x14ac:dyDescent="0.2">
      <c r="A22" s="3" t="s">
        <v>25</v>
      </c>
      <c r="B22" s="32">
        <v>50</v>
      </c>
      <c r="C22" s="55">
        <v>0</v>
      </c>
      <c r="D22" s="32">
        <v>50</v>
      </c>
      <c r="E22" s="57">
        <v>100</v>
      </c>
      <c r="F22" s="34">
        <v>38.461538461538467</v>
      </c>
      <c r="G22" s="56">
        <v>0</v>
      </c>
      <c r="H22" s="36">
        <v>92.857142857142861</v>
      </c>
      <c r="I22" s="37">
        <v>55.555555555555557</v>
      </c>
      <c r="J22" s="37">
        <v>73.91304347826086</v>
      </c>
      <c r="L22" s="71"/>
    </row>
    <row r="23" spans="1:12" x14ac:dyDescent="0.2">
      <c r="A23" s="3" t="s">
        <v>26</v>
      </c>
      <c r="B23" s="32">
        <v>50</v>
      </c>
      <c r="C23" s="55">
        <v>0</v>
      </c>
      <c r="D23" s="32">
        <v>40</v>
      </c>
      <c r="E23" s="55">
        <v>0</v>
      </c>
      <c r="F23" s="32">
        <v>50</v>
      </c>
      <c r="G23" s="58">
        <v>100</v>
      </c>
      <c r="H23" s="41">
        <v>100</v>
      </c>
      <c r="I23" s="38">
        <v>100</v>
      </c>
      <c r="J23" s="38">
        <v>100</v>
      </c>
      <c r="L23" s="71"/>
    </row>
    <row r="24" spans="1:12" x14ac:dyDescent="0.2">
      <c r="A24" s="3" t="s">
        <v>27</v>
      </c>
      <c r="B24" s="32">
        <v>50</v>
      </c>
      <c r="C24" s="55">
        <v>0</v>
      </c>
      <c r="D24" s="32">
        <v>40</v>
      </c>
      <c r="E24" s="55">
        <v>0</v>
      </c>
      <c r="F24" s="34">
        <v>38.888888888888893</v>
      </c>
      <c r="G24" s="56">
        <v>0</v>
      </c>
      <c r="H24" s="36">
        <v>66.666666666666657</v>
      </c>
      <c r="I24" s="37">
        <v>69.230769230769226</v>
      </c>
      <c r="J24" s="37">
        <v>80</v>
      </c>
      <c r="L24" s="71"/>
    </row>
    <row r="25" spans="1:12" x14ac:dyDescent="0.2">
      <c r="A25" s="3" t="s">
        <v>28</v>
      </c>
      <c r="B25" s="32">
        <v>40</v>
      </c>
      <c r="C25" s="55">
        <v>0</v>
      </c>
      <c r="D25" s="32">
        <v>40</v>
      </c>
      <c r="E25" s="55">
        <v>0</v>
      </c>
      <c r="F25" s="34">
        <v>33.333333333333329</v>
      </c>
      <c r="G25" s="56">
        <v>0</v>
      </c>
      <c r="H25" s="39">
        <v>0</v>
      </c>
      <c r="I25" s="38">
        <v>100</v>
      </c>
      <c r="J25" s="37">
        <v>63.636363636363633</v>
      </c>
      <c r="L25" s="71"/>
    </row>
    <row r="26" spans="1:12" x14ac:dyDescent="0.2">
      <c r="A26" s="3" t="s">
        <v>29</v>
      </c>
      <c r="B26" s="34">
        <v>0</v>
      </c>
      <c r="C26" s="55">
        <v>0</v>
      </c>
      <c r="D26" s="32">
        <v>40</v>
      </c>
      <c r="E26" s="57">
        <v>100</v>
      </c>
      <c r="F26" s="34">
        <v>33.333333333333329</v>
      </c>
      <c r="G26" s="56">
        <v>0</v>
      </c>
      <c r="H26" s="41">
        <v>100</v>
      </c>
      <c r="I26" s="37">
        <v>50</v>
      </c>
      <c r="J26" s="40">
        <v>38.461538461538467</v>
      </c>
      <c r="L26" s="71"/>
    </row>
    <row r="27" spans="1:12" x14ac:dyDescent="0.2">
      <c r="A27" s="4" t="s">
        <v>30</v>
      </c>
      <c r="B27" s="32">
        <v>50</v>
      </c>
      <c r="C27" s="55">
        <v>0</v>
      </c>
      <c r="D27" s="32">
        <v>42.857142857142854</v>
      </c>
      <c r="E27" s="57">
        <v>100</v>
      </c>
      <c r="F27" s="32">
        <v>60</v>
      </c>
      <c r="G27" s="58">
        <v>100</v>
      </c>
      <c r="H27" s="59" t="s">
        <v>49</v>
      </c>
      <c r="I27" s="33" t="s">
        <v>49</v>
      </c>
      <c r="J27" s="53" t="s">
        <v>49</v>
      </c>
      <c r="L27" s="71"/>
    </row>
    <row r="28" spans="1:12" x14ac:dyDescent="0.2">
      <c r="A28" s="4" t="s">
        <v>31</v>
      </c>
      <c r="B28" s="32">
        <v>100</v>
      </c>
      <c r="C28" s="57">
        <v>100</v>
      </c>
      <c r="D28" s="32">
        <v>57.142857142857139</v>
      </c>
      <c r="E28" s="55">
        <v>0</v>
      </c>
      <c r="F28" s="32">
        <v>57.692307692307686</v>
      </c>
      <c r="G28" s="58">
        <v>100</v>
      </c>
      <c r="H28" s="39">
        <v>0</v>
      </c>
      <c r="I28" s="38">
        <v>100</v>
      </c>
      <c r="J28" s="38">
        <v>100</v>
      </c>
      <c r="L28" s="71"/>
    </row>
    <row r="29" spans="1:12" ht="15" thickBot="1" x14ac:dyDescent="0.25">
      <c r="A29" s="6" t="s">
        <v>32</v>
      </c>
      <c r="B29" s="32">
        <v>50</v>
      </c>
      <c r="C29" s="60">
        <v>0</v>
      </c>
      <c r="D29" s="32">
        <v>40</v>
      </c>
      <c r="E29" s="60">
        <v>0</v>
      </c>
      <c r="F29" s="32">
        <v>44.444444444444443</v>
      </c>
      <c r="G29" s="61">
        <v>0</v>
      </c>
      <c r="H29" s="62" t="s">
        <v>49</v>
      </c>
      <c r="I29" s="63" t="s">
        <v>49</v>
      </c>
      <c r="J29" s="64">
        <v>100</v>
      </c>
      <c r="L29" s="71"/>
    </row>
    <row r="30" spans="1:12" s="23" customFormat="1" ht="15" thickTop="1" x14ac:dyDescent="0.2">
      <c r="A30" s="7" t="s">
        <v>143</v>
      </c>
      <c r="B30" s="48">
        <v>42.105263157894733</v>
      </c>
      <c r="C30" s="48">
        <v>20</v>
      </c>
      <c r="D30" s="48">
        <v>44.755244755244753</v>
      </c>
      <c r="E30" s="48">
        <v>22.727272727272727</v>
      </c>
      <c r="F30" s="48">
        <v>39.156626506024097</v>
      </c>
      <c r="G30" s="49">
        <v>27.27272727272727</v>
      </c>
      <c r="H30" s="66"/>
      <c r="I30" s="67"/>
      <c r="J30" s="67"/>
    </row>
    <row r="31" spans="1:12" s="23" customFormat="1" x14ac:dyDescent="0.2">
      <c r="A31" s="5" t="s">
        <v>43</v>
      </c>
      <c r="B31" s="51">
        <f>18/22*100</f>
        <v>81.818181818181827</v>
      </c>
      <c r="C31" s="51"/>
      <c r="D31" s="51">
        <f>21/22*100</f>
        <v>95.454545454545453</v>
      </c>
      <c r="E31" s="51"/>
      <c r="F31" s="51">
        <f>8/22*100</f>
        <v>36.363636363636367</v>
      </c>
      <c r="G31" s="52"/>
      <c r="H31" s="43"/>
      <c r="I31" s="68"/>
      <c r="J31" s="33"/>
    </row>
    <row r="32" spans="1:12" s="24" customFormat="1" x14ac:dyDescent="0.2">
      <c r="A32" s="5" t="s">
        <v>51</v>
      </c>
      <c r="B32" s="51"/>
      <c r="C32" s="51"/>
      <c r="D32" s="51"/>
      <c r="E32" s="51"/>
      <c r="F32" s="51"/>
      <c r="G32" s="52"/>
      <c r="H32" s="54">
        <v>57.761732851985556</v>
      </c>
      <c r="I32" s="51">
        <v>57.142857142857139</v>
      </c>
      <c r="J32" s="51">
        <v>53.383458646616546</v>
      </c>
    </row>
    <row r="33" spans="1:10" s="25" customFormat="1" x14ac:dyDescent="0.2">
      <c r="B33" s="26"/>
      <c r="C33" s="26"/>
      <c r="D33" s="26"/>
      <c r="E33" s="26"/>
      <c r="F33" s="26"/>
      <c r="G33" s="26"/>
      <c r="H33" s="26"/>
      <c r="I33" s="26"/>
      <c r="J33" s="26"/>
    </row>
    <row r="34" spans="1:10" x14ac:dyDescent="0.2">
      <c r="A34" s="10"/>
    </row>
    <row r="35" spans="1:10" x14ac:dyDescent="0.2">
      <c r="A35" s="12" t="s">
        <v>34</v>
      </c>
      <c r="F35" s="347" t="s">
        <v>53</v>
      </c>
      <c r="G35" s="348"/>
      <c r="H35" s="348"/>
      <c r="I35" s="348"/>
      <c r="J35" s="349"/>
    </row>
    <row r="36" spans="1:10" x14ac:dyDescent="0.2">
      <c r="A36" s="13" t="s">
        <v>52</v>
      </c>
      <c r="F36" s="333" t="s">
        <v>54</v>
      </c>
      <c r="G36" s="334"/>
      <c r="H36" s="334"/>
      <c r="I36" s="334"/>
      <c r="J36" s="335"/>
    </row>
    <row r="37" spans="1:10" x14ac:dyDescent="0.2">
      <c r="F37" s="15" t="s">
        <v>55</v>
      </c>
      <c r="G37" s="16"/>
      <c r="H37" s="16"/>
      <c r="I37" s="16"/>
      <c r="J37" s="17"/>
    </row>
    <row r="38" spans="1:10" x14ac:dyDescent="0.2">
      <c r="A38" s="23" t="s">
        <v>59</v>
      </c>
    </row>
    <row r="39" spans="1:10" x14ac:dyDescent="0.2">
      <c r="A39" s="10" t="s">
        <v>100</v>
      </c>
      <c r="F39" s="10"/>
    </row>
    <row r="40" spans="1:10" x14ac:dyDescent="0.2">
      <c r="A40" s="10" t="s">
        <v>101</v>
      </c>
    </row>
    <row r="41" spans="1:10" x14ac:dyDescent="0.2">
      <c r="A41" s="10" t="s">
        <v>61</v>
      </c>
    </row>
    <row r="42" spans="1:10" x14ac:dyDescent="0.2">
      <c r="A42" s="10" t="s">
        <v>58</v>
      </c>
    </row>
    <row r="43" spans="1:10" x14ac:dyDescent="0.2">
      <c r="A43" s="10"/>
    </row>
  </sheetData>
  <sheetProtection sheet="1" formatCells="0" formatColumns="0" formatRows="0" insertColumns="0" insertRows="0" insertHyperlinks="0" deleteColumns="0" deleteRows="0" sort="0" autoFilter="0" pivotTables="0"/>
  <customSheetViews>
    <customSheetView guid="{89698098-62FD-414E-B4AB-07E1B9A69532}" fitToPage="1">
      <selection activeCell="L38" sqref="L38"/>
      <pageMargins left="0.31" right="0.19" top="0.48" bottom="0.78740157480314965" header="0.31496062992125984" footer="0.31496062992125984"/>
      <pageSetup paperSize="9" scale="77" orientation="landscape" r:id="rId1"/>
    </customSheetView>
    <customSheetView guid="{0BB2731D-4107-42E0-B58E-9ABEEA39BFA0}" fitToPage="1">
      <selection activeCell="L38" sqref="L38"/>
      <pageMargins left="0.31" right="0.19" top="0.48" bottom="0.78740157480314965" header="0.31496062992125984" footer="0.31496062992125984"/>
      <pageSetup paperSize="9" scale="77" orientation="landscape" r:id="rId2"/>
    </customSheetView>
  </customSheetViews>
  <mergeCells count="6">
    <mergeCell ref="F36:J36"/>
    <mergeCell ref="H5:J5"/>
    <mergeCell ref="B5:G5"/>
    <mergeCell ref="B6:G6"/>
    <mergeCell ref="H6:J6"/>
    <mergeCell ref="F35:J35"/>
  </mergeCells>
  <hyperlinks>
    <hyperlink ref="F3" r:id="rId3"/>
  </hyperlinks>
  <pageMargins left="0.70866141732283472" right="0.70866141732283472" top="0.78740157480314965" bottom="0.78740157480314965" header="0.31496062992125984" footer="0.31496062992125984"/>
  <pageSetup paperSize="9" scale="8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topLeftCell="B1" zoomScale="90" zoomScaleNormal="90" workbookViewId="0">
      <selection activeCell="H14" sqref="H14"/>
    </sheetView>
  </sheetViews>
  <sheetFormatPr baseColWidth="10" defaultRowHeight="15" x14ac:dyDescent="0.25"/>
  <cols>
    <col min="1" max="1" width="57.140625" customWidth="1"/>
    <col min="2" max="7" width="11.28515625" customWidth="1"/>
    <col min="8" max="13" width="13.140625" customWidth="1"/>
    <col min="14" max="14" width="13.140625" style="252" customWidth="1"/>
    <col min="16" max="21" width="11.28515625" customWidth="1"/>
    <col min="22" max="27" width="13.140625" customWidth="1"/>
  </cols>
  <sheetData>
    <row r="1" spans="1:27" x14ac:dyDescent="0.25">
      <c r="A1" s="18" t="s">
        <v>192</v>
      </c>
      <c r="B1" s="18"/>
      <c r="C1" s="18"/>
      <c r="D1" s="19"/>
      <c r="E1" s="19"/>
      <c r="F1" s="19"/>
      <c r="G1" s="19"/>
      <c r="H1" s="19"/>
      <c r="I1" s="19"/>
      <c r="J1" s="19"/>
      <c r="K1" s="19"/>
      <c r="L1" s="19"/>
      <c r="M1" s="19"/>
      <c r="N1" s="25"/>
      <c r="P1" s="18"/>
      <c r="Q1" s="18"/>
      <c r="R1" s="19"/>
      <c r="S1" s="19"/>
      <c r="T1" s="19"/>
      <c r="U1" s="19"/>
      <c r="V1" s="19"/>
      <c r="W1" s="19"/>
      <c r="X1" s="19"/>
      <c r="Y1" s="19"/>
      <c r="Z1" s="19"/>
      <c r="AA1" s="19"/>
    </row>
    <row r="2" spans="1:27" x14ac:dyDescent="0.25">
      <c r="A2" s="20" t="s">
        <v>184</v>
      </c>
      <c r="B2" s="20"/>
      <c r="C2" s="20"/>
      <c r="D2" s="19"/>
      <c r="E2" s="19"/>
      <c r="F2" s="19"/>
      <c r="G2" s="19"/>
      <c r="H2" s="19"/>
      <c r="I2" s="19"/>
      <c r="J2" s="19"/>
      <c r="K2" s="19"/>
      <c r="L2" s="19"/>
      <c r="M2" s="19"/>
      <c r="N2" s="25"/>
      <c r="P2" s="20"/>
      <c r="Q2" s="20"/>
      <c r="R2" s="19"/>
      <c r="S2" s="19"/>
      <c r="T2" s="19"/>
      <c r="U2" s="19"/>
      <c r="V2" s="19"/>
      <c r="W2" s="19"/>
      <c r="X2" s="19"/>
      <c r="Y2" s="19"/>
      <c r="Z2" s="19"/>
      <c r="AA2" s="19"/>
    </row>
    <row r="3" spans="1:27" x14ac:dyDescent="0.25">
      <c r="A3" s="22" t="s">
        <v>185</v>
      </c>
      <c r="B3" s="20"/>
      <c r="C3" s="20"/>
      <c r="D3" s="19"/>
      <c r="E3" s="19"/>
      <c r="F3" s="21" t="s">
        <v>60</v>
      </c>
      <c r="G3" s="19"/>
      <c r="H3" s="19"/>
      <c r="I3" s="19"/>
      <c r="J3" s="19"/>
      <c r="K3" s="19"/>
      <c r="L3" s="19"/>
      <c r="M3" s="19"/>
      <c r="N3" s="25"/>
      <c r="P3" s="20"/>
      <c r="Q3" s="20"/>
      <c r="R3" s="19"/>
      <c r="S3" s="19"/>
      <c r="T3" s="21" t="s">
        <v>60</v>
      </c>
      <c r="U3" s="19"/>
      <c r="V3" s="19"/>
      <c r="W3" s="19"/>
      <c r="X3" s="19"/>
      <c r="Y3" s="19"/>
      <c r="Z3" s="19"/>
      <c r="AA3" s="19"/>
    </row>
    <row r="4" spans="1:27" ht="16.5" customHeight="1" x14ac:dyDescent="0.25">
      <c r="A4" s="22" t="s">
        <v>183</v>
      </c>
      <c r="B4" s="20"/>
      <c r="C4" s="20"/>
      <c r="D4" s="19"/>
      <c r="E4" s="19"/>
      <c r="F4" s="19"/>
      <c r="G4" s="19"/>
      <c r="H4" s="19"/>
      <c r="I4" s="19"/>
      <c r="J4" s="19"/>
      <c r="K4" s="19"/>
      <c r="L4" s="19"/>
      <c r="M4" s="19"/>
      <c r="N4" s="25"/>
      <c r="P4" s="20"/>
      <c r="Q4" s="20"/>
      <c r="R4" s="19"/>
      <c r="S4" s="19"/>
      <c r="T4" s="19"/>
      <c r="U4" s="19"/>
      <c r="V4" s="19"/>
      <c r="W4" s="19"/>
      <c r="X4" s="19"/>
      <c r="Y4" s="19"/>
      <c r="Z4" s="19"/>
      <c r="AA4" s="19"/>
    </row>
    <row r="5" spans="1:27" ht="15.75" thickBot="1" x14ac:dyDescent="0.3">
      <c r="A5" s="22"/>
      <c r="B5" s="20"/>
      <c r="C5" s="20"/>
      <c r="D5" s="19"/>
      <c r="E5" s="19"/>
      <c r="F5" s="19"/>
      <c r="G5" s="19"/>
      <c r="H5" s="19"/>
      <c r="I5" s="19"/>
      <c r="J5" s="19"/>
      <c r="K5" s="19"/>
      <c r="L5" s="19"/>
      <c r="M5" s="19"/>
      <c r="N5" s="266"/>
      <c r="P5" s="20"/>
      <c r="Q5" s="20"/>
      <c r="R5" s="19"/>
      <c r="S5" s="19"/>
      <c r="T5" s="19"/>
      <c r="U5" s="19"/>
      <c r="V5" s="19"/>
      <c r="W5" s="19"/>
      <c r="X5" s="19"/>
      <c r="Y5" s="19"/>
      <c r="Z5" s="19"/>
      <c r="AA5" s="19"/>
    </row>
    <row r="6" spans="1:27" ht="15" customHeight="1" x14ac:dyDescent="0.25">
      <c r="A6" s="256" t="s">
        <v>186</v>
      </c>
      <c r="B6" s="378" t="s">
        <v>41</v>
      </c>
      <c r="C6" s="379"/>
      <c r="D6" s="379"/>
      <c r="E6" s="379"/>
      <c r="F6" s="379"/>
      <c r="G6" s="380"/>
      <c r="H6" s="381" t="s">
        <v>174</v>
      </c>
      <c r="I6" s="379"/>
      <c r="J6" s="379"/>
      <c r="K6" s="379"/>
      <c r="L6" s="379"/>
      <c r="M6" s="380"/>
      <c r="N6" s="267"/>
      <c r="P6" s="378" t="s">
        <v>41</v>
      </c>
      <c r="Q6" s="379"/>
      <c r="R6" s="379"/>
      <c r="S6" s="379"/>
      <c r="T6" s="379"/>
      <c r="U6" s="380"/>
      <c r="V6" s="381" t="s">
        <v>174</v>
      </c>
      <c r="W6" s="379"/>
      <c r="X6" s="379"/>
      <c r="Y6" s="379"/>
      <c r="Z6" s="379"/>
      <c r="AA6" s="380"/>
    </row>
    <row r="7" spans="1:27" ht="66" customHeight="1" x14ac:dyDescent="0.25">
      <c r="A7" s="385" t="s">
        <v>74</v>
      </c>
      <c r="B7" s="351" t="s">
        <v>1</v>
      </c>
      <c r="C7" s="352"/>
      <c r="D7" s="352"/>
      <c r="E7" s="352"/>
      <c r="F7" s="352"/>
      <c r="G7" s="382"/>
      <c r="H7" s="383" t="s">
        <v>33</v>
      </c>
      <c r="I7" s="354"/>
      <c r="J7" s="354"/>
      <c r="K7" s="354"/>
      <c r="L7" s="354"/>
      <c r="M7" s="384"/>
      <c r="N7" s="268"/>
      <c r="P7" s="351" t="s">
        <v>1</v>
      </c>
      <c r="Q7" s="352"/>
      <c r="R7" s="352"/>
      <c r="S7" s="352"/>
      <c r="T7" s="352"/>
      <c r="U7" s="382"/>
      <c r="V7" s="383" t="s">
        <v>33</v>
      </c>
      <c r="W7" s="354"/>
      <c r="X7" s="354"/>
      <c r="Y7" s="354"/>
      <c r="Z7" s="354"/>
      <c r="AA7" s="384"/>
    </row>
    <row r="8" spans="1:27" ht="30.75" customHeight="1" x14ac:dyDescent="0.25">
      <c r="A8" s="371"/>
      <c r="B8" s="373" t="s">
        <v>173</v>
      </c>
      <c r="C8" s="374"/>
      <c r="D8" s="373" t="s">
        <v>171</v>
      </c>
      <c r="E8" s="374"/>
      <c r="F8" s="373" t="s">
        <v>172</v>
      </c>
      <c r="G8" s="375"/>
      <c r="H8" s="376" t="s">
        <v>2</v>
      </c>
      <c r="I8" s="374"/>
      <c r="J8" s="373" t="s">
        <v>3</v>
      </c>
      <c r="K8" s="374"/>
      <c r="L8" s="373" t="s">
        <v>4</v>
      </c>
      <c r="M8" s="375"/>
      <c r="N8" s="268"/>
      <c r="P8" s="373" t="s">
        <v>173</v>
      </c>
      <c r="Q8" s="374"/>
      <c r="R8" s="373" t="s">
        <v>171</v>
      </c>
      <c r="S8" s="374"/>
      <c r="T8" s="373" t="s">
        <v>172</v>
      </c>
      <c r="U8" s="375"/>
      <c r="V8" s="376" t="s">
        <v>2</v>
      </c>
      <c r="W8" s="374"/>
      <c r="X8" s="373" t="s">
        <v>3</v>
      </c>
      <c r="Y8" s="374"/>
      <c r="Z8" s="373" t="s">
        <v>4</v>
      </c>
      <c r="AA8" s="375"/>
    </row>
    <row r="9" spans="1:27" ht="36.75" thickBot="1" x14ac:dyDescent="0.3">
      <c r="A9" s="372"/>
      <c r="B9" s="253" t="s">
        <v>169</v>
      </c>
      <c r="C9" s="253" t="s">
        <v>170</v>
      </c>
      <c r="D9" s="253" t="s">
        <v>169</v>
      </c>
      <c r="E9" s="253" t="s">
        <v>170</v>
      </c>
      <c r="F9" s="253" t="s">
        <v>169</v>
      </c>
      <c r="G9" s="255" t="s">
        <v>170</v>
      </c>
      <c r="H9" s="254" t="s">
        <v>33</v>
      </c>
      <c r="I9" s="253" t="s">
        <v>175</v>
      </c>
      <c r="J9" s="253" t="s">
        <v>33</v>
      </c>
      <c r="K9" s="253" t="s">
        <v>175</v>
      </c>
      <c r="L9" s="253" t="s">
        <v>33</v>
      </c>
      <c r="M9" s="255" t="s">
        <v>175</v>
      </c>
      <c r="N9" s="265"/>
      <c r="P9" s="253" t="s">
        <v>169</v>
      </c>
      <c r="Q9" s="253" t="s">
        <v>170</v>
      </c>
      <c r="R9" s="253" t="s">
        <v>169</v>
      </c>
      <c r="S9" s="253" t="s">
        <v>170</v>
      </c>
      <c r="T9" s="253" t="s">
        <v>169</v>
      </c>
      <c r="U9" s="255" t="s">
        <v>170</v>
      </c>
      <c r="V9" s="254" t="s">
        <v>33</v>
      </c>
      <c r="W9" s="253" t="s">
        <v>175</v>
      </c>
      <c r="X9" s="253" t="s">
        <v>33</v>
      </c>
      <c r="Y9" s="253" t="s">
        <v>175</v>
      </c>
      <c r="Z9" s="253" t="s">
        <v>33</v>
      </c>
      <c r="AA9" s="255" t="s">
        <v>175</v>
      </c>
    </row>
    <row r="10" spans="1:27" ht="24" thickTop="1" x14ac:dyDescent="0.25">
      <c r="A10" s="257" t="s">
        <v>11</v>
      </c>
      <c r="B10" s="275">
        <v>0.66670000000000007</v>
      </c>
      <c r="C10" s="242" t="s">
        <v>187</v>
      </c>
      <c r="D10" s="275">
        <v>0.55559999999999998</v>
      </c>
      <c r="E10" s="242" t="s">
        <v>187</v>
      </c>
      <c r="F10" s="275">
        <v>0.44439999999999996</v>
      </c>
      <c r="G10" s="258" t="s">
        <v>187</v>
      </c>
      <c r="H10" s="281">
        <v>0.8771929824561403</v>
      </c>
      <c r="I10" s="285" t="s">
        <v>191</v>
      </c>
      <c r="J10" s="275">
        <v>0.86</v>
      </c>
      <c r="K10" s="285"/>
      <c r="L10" s="275">
        <v>0</v>
      </c>
      <c r="M10" s="288"/>
      <c r="N10" s="265"/>
      <c r="P10" s="314">
        <v>66.67</v>
      </c>
      <c r="Q10" s="297" t="s">
        <v>187</v>
      </c>
      <c r="R10" s="314">
        <v>55.559999999999995</v>
      </c>
      <c r="S10" s="297" t="s">
        <v>187</v>
      </c>
      <c r="T10" s="314">
        <v>44.44</v>
      </c>
      <c r="U10" s="298" t="s">
        <v>187</v>
      </c>
      <c r="V10" s="315">
        <v>87.719298245614027</v>
      </c>
      <c r="W10" s="299" t="s">
        <v>191</v>
      </c>
      <c r="X10" s="314">
        <v>86</v>
      </c>
      <c r="Y10" s="299"/>
      <c r="Z10" s="314">
        <v>0</v>
      </c>
      <c r="AA10" s="300"/>
    </row>
    <row r="11" spans="1:27" x14ac:dyDescent="0.25">
      <c r="A11" s="257" t="s">
        <v>12</v>
      </c>
      <c r="B11" s="275">
        <v>0.4</v>
      </c>
      <c r="C11" s="242" t="s">
        <v>187</v>
      </c>
      <c r="D11" s="275">
        <v>0.56000000000000005</v>
      </c>
      <c r="E11" s="242" t="s">
        <v>187</v>
      </c>
      <c r="F11" s="275">
        <v>0.35</v>
      </c>
      <c r="G11" s="258" t="s">
        <v>188</v>
      </c>
      <c r="H11" s="281">
        <v>0.4</v>
      </c>
      <c r="I11" s="285"/>
      <c r="J11" s="275">
        <v>0.47058823529411764</v>
      </c>
      <c r="K11" s="285"/>
      <c r="L11" s="275">
        <v>0.55555555555555558</v>
      </c>
      <c r="M11" s="288"/>
      <c r="N11" s="265"/>
      <c r="P11" s="314">
        <v>40</v>
      </c>
      <c r="Q11" s="297" t="s">
        <v>187</v>
      </c>
      <c r="R11" s="314">
        <v>56.000000000000007</v>
      </c>
      <c r="S11" s="297" t="s">
        <v>187</v>
      </c>
      <c r="T11" s="314">
        <v>35</v>
      </c>
      <c r="U11" s="298" t="s">
        <v>188</v>
      </c>
      <c r="V11" s="315">
        <v>40</v>
      </c>
      <c r="W11" s="299"/>
      <c r="X11" s="314">
        <v>47.058823529411761</v>
      </c>
      <c r="Y11" s="299"/>
      <c r="Z11" s="314">
        <v>55.555555555555557</v>
      </c>
      <c r="AA11" s="300"/>
    </row>
    <row r="12" spans="1:27" x14ac:dyDescent="0.25">
      <c r="A12" s="259" t="s">
        <v>13</v>
      </c>
      <c r="B12" s="275">
        <v>0.4</v>
      </c>
      <c r="C12" s="242" t="s">
        <v>187</v>
      </c>
      <c r="D12" s="275">
        <v>0.42899999999999999</v>
      </c>
      <c r="E12" s="242" t="s">
        <v>187</v>
      </c>
      <c r="F12" s="275">
        <v>0.34600000000000003</v>
      </c>
      <c r="G12" s="258" t="s">
        <v>188</v>
      </c>
      <c r="H12" s="281">
        <v>0.66</v>
      </c>
      <c r="I12" s="285"/>
      <c r="J12" s="275">
        <v>0.42857142857142855</v>
      </c>
      <c r="K12" s="285"/>
      <c r="L12" s="275">
        <v>0.5</v>
      </c>
      <c r="M12" s="288"/>
      <c r="N12" s="265"/>
      <c r="P12" s="314">
        <v>40</v>
      </c>
      <c r="Q12" s="297" t="s">
        <v>187</v>
      </c>
      <c r="R12" s="314">
        <v>42.9</v>
      </c>
      <c r="S12" s="297" t="s">
        <v>187</v>
      </c>
      <c r="T12" s="314">
        <v>34.6</v>
      </c>
      <c r="U12" s="298" t="s">
        <v>188</v>
      </c>
      <c r="V12" s="315">
        <v>66</v>
      </c>
      <c r="W12" s="299"/>
      <c r="X12" s="314">
        <v>42.857142857142854</v>
      </c>
      <c r="Y12" s="299"/>
      <c r="Z12" s="314">
        <v>50</v>
      </c>
      <c r="AA12" s="300"/>
    </row>
    <row r="13" spans="1:27" x14ac:dyDescent="0.25">
      <c r="A13" s="257" t="s">
        <v>14</v>
      </c>
      <c r="B13" s="275">
        <v>0.4</v>
      </c>
      <c r="C13" s="242" t="s">
        <v>187</v>
      </c>
      <c r="D13" s="275">
        <v>0.4</v>
      </c>
      <c r="E13" s="242" t="s">
        <v>187</v>
      </c>
      <c r="F13" s="278">
        <v>0.5</v>
      </c>
      <c r="G13" s="258" t="s">
        <v>187</v>
      </c>
      <c r="H13" s="292">
        <v>1</v>
      </c>
      <c r="I13" s="292" t="s">
        <v>190</v>
      </c>
      <c r="J13" s="293">
        <v>1</v>
      </c>
      <c r="K13" s="292" t="s">
        <v>190</v>
      </c>
      <c r="L13" s="293">
        <v>1</v>
      </c>
      <c r="M13" s="292" t="s">
        <v>190</v>
      </c>
      <c r="N13" s="265"/>
      <c r="P13" s="314">
        <v>40</v>
      </c>
      <c r="Q13" s="297" t="s">
        <v>187</v>
      </c>
      <c r="R13" s="314">
        <v>40</v>
      </c>
      <c r="S13" s="297" t="s">
        <v>187</v>
      </c>
      <c r="T13" s="325">
        <v>50</v>
      </c>
      <c r="U13" s="298" t="s">
        <v>187</v>
      </c>
      <c r="V13" s="316">
        <v>100</v>
      </c>
      <c r="W13" s="295" t="s">
        <v>190</v>
      </c>
      <c r="X13" s="318">
        <v>100</v>
      </c>
      <c r="Y13" s="295" t="s">
        <v>190</v>
      </c>
      <c r="Z13" s="318">
        <v>100</v>
      </c>
      <c r="AA13" s="295" t="s">
        <v>190</v>
      </c>
    </row>
    <row r="14" spans="1:27" x14ac:dyDescent="0.25">
      <c r="A14" s="257" t="s">
        <v>15</v>
      </c>
      <c r="B14" s="275">
        <v>0.5</v>
      </c>
      <c r="C14" s="242" t="s">
        <v>187</v>
      </c>
      <c r="D14" s="275">
        <v>0.42899999999999999</v>
      </c>
      <c r="E14" s="242" t="s">
        <v>187</v>
      </c>
      <c r="F14" s="278">
        <v>0.55600000000000005</v>
      </c>
      <c r="G14" s="258" t="s">
        <v>187</v>
      </c>
      <c r="H14" s="292">
        <v>1</v>
      </c>
      <c r="I14" s="292" t="s">
        <v>190</v>
      </c>
      <c r="J14" s="293">
        <v>1</v>
      </c>
      <c r="K14" s="292" t="s">
        <v>190</v>
      </c>
      <c r="L14" s="293">
        <v>1</v>
      </c>
      <c r="M14" s="292" t="s">
        <v>190</v>
      </c>
      <c r="N14" s="265"/>
      <c r="P14" s="314">
        <v>50</v>
      </c>
      <c r="Q14" s="297" t="s">
        <v>187</v>
      </c>
      <c r="R14" s="314">
        <v>42.9</v>
      </c>
      <c r="S14" s="297" t="s">
        <v>187</v>
      </c>
      <c r="T14" s="325">
        <v>55.600000000000009</v>
      </c>
      <c r="U14" s="298" t="s">
        <v>187</v>
      </c>
      <c r="V14" s="316">
        <v>100</v>
      </c>
      <c r="W14" s="295" t="s">
        <v>190</v>
      </c>
      <c r="X14" s="318">
        <v>100</v>
      </c>
      <c r="Y14" s="295" t="s">
        <v>190</v>
      </c>
      <c r="Z14" s="318">
        <v>100</v>
      </c>
      <c r="AA14" s="295" t="s">
        <v>190</v>
      </c>
    </row>
    <row r="15" spans="1:27" x14ac:dyDescent="0.25">
      <c r="A15" s="257" t="s">
        <v>16</v>
      </c>
      <c r="B15" s="275">
        <v>0.5</v>
      </c>
      <c r="C15" s="242" t="s">
        <v>187</v>
      </c>
      <c r="D15" s="275">
        <v>0.57140000000000002</v>
      </c>
      <c r="E15" s="242" t="s">
        <v>187</v>
      </c>
      <c r="F15" s="278">
        <v>0.46149999999999997</v>
      </c>
      <c r="G15" s="258" t="s">
        <v>187</v>
      </c>
      <c r="H15" s="292">
        <v>1</v>
      </c>
      <c r="I15" s="292" t="s">
        <v>190</v>
      </c>
      <c r="J15" s="293">
        <v>1</v>
      </c>
      <c r="K15" s="292" t="s">
        <v>190</v>
      </c>
      <c r="L15" s="293">
        <v>1</v>
      </c>
      <c r="M15" s="292" t="s">
        <v>190</v>
      </c>
      <c r="N15" s="265"/>
      <c r="P15" s="314">
        <v>50</v>
      </c>
      <c r="Q15" s="297" t="s">
        <v>187</v>
      </c>
      <c r="R15" s="314">
        <v>57.14</v>
      </c>
      <c r="S15" s="297" t="s">
        <v>187</v>
      </c>
      <c r="T15" s="325">
        <v>46.15</v>
      </c>
      <c r="U15" s="298" t="s">
        <v>187</v>
      </c>
      <c r="V15" s="316">
        <v>100</v>
      </c>
      <c r="W15" s="295" t="s">
        <v>190</v>
      </c>
      <c r="X15" s="318">
        <v>100</v>
      </c>
      <c r="Y15" s="295" t="s">
        <v>190</v>
      </c>
      <c r="Z15" s="318">
        <v>100</v>
      </c>
      <c r="AA15" s="295" t="s">
        <v>190</v>
      </c>
    </row>
    <row r="16" spans="1:27" x14ac:dyDescent="0.25">
      <c r="A16" s="257" t="s">
        <v>17</v>
      </c>
      <c r="B16" s="275">
        <v>0.4</v>
      </c>
      <c r="C16" s="242" t="s">
        <v>187</v>
      </c>
      <c r="D16" s="275">
        <v>0.42899999999999999</v>
      </c>
      <c r="E16" s="242" t="s">
        <v>187</v>
      </c>
      <c r="F16" s="275">
        <v>0.38500000000000001</v>
      </c>
      <c r="G16" s="258" t="s">
        <v>187</v>
      </c>
      <c r="H16" s="281">
        <v>0.70588235294117652</v>
      </c>
      <c r="I16" s="285"/>
      <c r="J16" s="275">
        <v>0.7142857142857143</v>
      </c>
      <c r="K16" s="285"/>
      <c r="L16" s="275">
        <v>0.75</v>
      </c>
      <c r="M16" s="288"/>
      <c r="N16" s="265"/>
      <c r="P16" s="314">
        <v>40</v>
      </c>
      <c r="Q16" s="297" t="s">
        <v>187</v>
      </c>
      <c r="R16" s="314">
        <v>42.9</v>
      </c>
      <c r="S16" s="297" t="s">
        <v>187</v>
      </c>
      <c r="T16" s="314">
        <v>38.5</v>
      </c>
      <c r="U16" s="298" t="s">
        <v>187</v>
      </c>
      <c r="V16" s="315">
        <v>70.588235294117652</v>
      </c>
      <c r="W16" s="299"/>
      <c r="X16" s="314">
        <v>71.428571428571431</v>
      </c>
      <c r="Y16" s="299"/>
      <c r="Z16" s="314">
        <v>75</v>
      </c>
      <c r="AA16" s="300"/>
    </row>
    <row r="17" spans="1:27" x14ac:dyDescent="0.25">
      <c r="A17" s="257" t="s">
        <v>18</v>
      </c>
      <c r="B17" s="275">
        <v>0.4</v>
      </c>
      <c r="C17" s="242" t="s">
        <v>187</v>
      </c>
      <c r="D17" s="275">
        <v>0.43</v>
      </c>
      <c r="E17" s="242" t="s">
        <v>187</v>
      </c>
      <c r="F17" s="275">
        <v>0.31</v>
      </c>
      <c r="G17" s="258" t="s">
        <v>188</v>
      </c>
      <c r="H17" s="281">
        <v>6.25E-2</v>
      </c>
      <c r="I17" s="285"/>
      <c r="J17" s="275">
        <v>0.2</v>
      </c>
      <c r="K17" s="285"/>
      <c r="L17" s="275">
        <v>5.5555555555555552E-2</v>
      </c>
      <c r="M17" s="288"/>
      <c r="N17" s="265"/>
      <c r="P17" s="314">
        <v>40</v>
      </c>
      <c r="Q17" s="297" t="s">
        <v>187</v>
      </c>
      <c r="R17" s="314">
        <v>43</v>
      </c>
      <c r="S17" s="297" t="s">
        <v>187</v>
      </c>
      <c r="T17" s="314">
        <v>31</v>
      </c>
      <c r="U17" s="298" t="s">
        <v>188</v>
      </c>
      <c r="V17" s="315">
        <v>6.25</v>
      </c>
      <c r="W17" s="299"/>
      <c r="X17" s="314">
        <v>20</v>
      </c>
      <c r="Y17" s="299"/>
      <c r="Z17" s="314">
        <v>5.5555555555555554</v>
      </c>
      <c r="AA17" s="300"/>
    </row>
    <row r="18" spans="1:27" x14ac:dyDescent="0.25">
      <c r="A18" s="257" t="s">
        <v>19</v>
      </c>
      <c r="B18" s="275">
        <v>0.4</v>
      </c>
      <c r="C18" s="242" t="s">
        <v>187</v>
      </c>
      <c r="D18" s="275">
        <v>0.42859999999999998</v>
      </c>
      <c r="E18" s="242" t="s">
        <v>187</v>
      </c>
      <c r="F18" s="275">
        <v>0.42310000000000003</v>
      </c>
      <c r="G18" s="258" t="s">
        <v>188</v>
      </c>
      <c r="H18" s="281">
        <v>0.33333333333333331</v>
      </c>
      <c r="I18" s="285"/>
      <c r="J18" s="275">
        <v>0</v>
      </c>
      <c r="K18" s="285"/>
      <c r="L18" s="275">
        <v>0</v>
      </c>
      <c r="M18" s="288"/>
      <c r="N18" s="265"/>
      <c r="P18" s="314">
        <v>40</v>
      </c>
      <c r="Q18" s="297" t="s">
        <v>187</v>
      </c>
      <c r="R18" s="314">
        <v>42.86</v>
      </c>
      <c r="S18" s="297" t="s">
        <v>187</v>
      </c>
      <c r="T18" s="314">
        <v>42.31</v>
      </c>
      <c r="U18" s="298" t="s">
        <v>188</v>
      </c>
      <c r="V18" s="315">
        <v>33.333333333333329</v>
      </c>
      <c r="W18" s="299"/>
      <c r="X18" s="314">
        <v>0</v>
      </c>
      <c r="Y18" s="299"/>
      <c r="Z18" s="314">
        <v>0</v>
      </c>
      <c r="AA18" s="300"/>
    </row>
    <row r="19" spans="1:27" ht="15" customHeight="1" x14ac:dyDescent="0.25">
      <c r="A19" s="257" t="s">
        <v>20</v>
      </c>
      <c r="B19" s="275">
        <v>0.5</v>
      </c>
      <c r="C19" s="242" t="s">
        <v>187</v>
      </c>
      <c r="D19" s="275">
        <v>0.4</v>
      </c>
      <c r="E19" s="242" t="s">
        <v>187</v>
      </c>
      <c r="F19" s="275">
        <v>0.31</v>
      </c>
      <c r="G19" s="258" t="s">
        <v>187</v>
      </c>
      <c r="H19" s="281">
        <v>0</v>
      </c>
      <c r="I19" s="285"/>
      <c r="J19" s="275">
        <v>0</v>
      </c>
      <c r="K19" s="285"/>
      <c r="L19" s="275">
        <v>0.10714285714285714</v>
      </c>
      <c r="M19" s="288"/>
      <c r="N19" s="265"/>
      <c r="P19" s="314">
        <v>50</v>
      </c>
      <c r="Q19" s="297" t="s">
        <v>187</v>
      </c>
      <c r="R19" s="314">
        <v>40</v>
      </c>
      <c r="S19" s="297" t="s">
        <v>187</v>
      </c>
      <c r="T19" s="314">
        <v>31</v>
      </c>
      <c r="U19" s="298" t="s">
        <v>187</v>
      </c>
      <c r="V19" s="315">
        <v>0</v>
      </c>
      <c r="W19" s="299"/>
      <c r="X19" s="314">
        <v>0</v>
      </c>
      <c r="Y19" s="299"/>
      <c r="Z19" s="314">
        <v>10.714285714285714</v>
      </c>
      <c r="AA19" s="300"/>
    </row>
    <row r="20" spans="1:27" x14ac:dyDescent="0.25">
      <c r="A20" s="257" t="s">
        <v>21</v>
      </c>
      <c r="B20" s="275">
        <v>0.5</v>
      </c>
      <c r="C20" s="242" t="s">
        <v>187</v>
      </c>
      <c r="D20" s="275">
        <v>0.57140000000000002</v>
      </c>
      <c r="E20" s="242" t="s">
        <v>187</v>
      </c>
      <c r="F20" s="278">
        <v>0.5</v>
      </c>
      <c r="G20" s="258" t="s">
        <v>187</v>
      </c>
      <c r="H20" s="281">
        <v>0.44444444444444442</v>
      </c>
      <c r="I20" s="285"/>
      <c r="J20" s="275">
        <v>0.5</v>
      </c>
      <c r="K20" s="285"/>
      <c r="L20" s="275">
        <v>0.125</v>
      </c>
      <c r="M20" s="288"/>
      <c r="N20" s="265"/>
      <c r="P20" s="314">
        <v>50</v>
      </c>
      <c r="Q20" s="297" t="s">
        <v>187</v>
      </c>
      <c r="R20" s="314">
        <v>57.14</v>
      </c>
      <c r="S20" s="297" t="s">
        <v>187</v>
      </c>
      <c r="T20" s="325">
        <v>50</v>
      </c>
      <c r="U20" s="298" t="s">
        <v>187</v>
      </c>
      <c r="V20" s="315">
        <v>44.444444444444443</v>
      </c>
      <c r="W20" s="299"/>
      <c r="X20" s="314">
        <v>50</v>
      </c>
      <c r="Y20" s="299"/>
      <c r="Z20" s="314">
        <v>12.5</v>
      </c>
      <c r="AA20" s="300"/>
    </row>
    <row r="21" spans="1:27" x14ac:dyDescent="0.25">
      <c r="A21" s="257" t="s">
        <v>22</v>
      </c>
      <c r="B21" s="275">
        <v>0.5</v>
      </c>
      <c r="C21" s="242" t="s">
        <v>187</v>
      </c>
      <c r="D21" s="275">
        <v>0.4</v>
      </c>
      <c r="E21" s="242" t="s">
        <v>187</v>
      </c>
      <c r="F21" s="278">
        <v>0.5</v>
      </c>
      <c r="G21" s="258" t="s">
        <v>187</v>
      </c>
      <c r="H21" s="292">
        <v>1</v>
      </c>
      <c r="I21" s="292" t="s">
        <v>190</v>
      </c>
      <c r="J21" s="293">
        <v>1</v>
      </c>
      <c r="K21" s="292" t="s">
        <v>190</v>
      </c>
      <c r="L21" s="293">
        <v>1</v>
      </c>
      <c r="M21" s="292" t="s">
        <v>190</v>
      </c>
      <c r="N21" s="265"/>
      <c r="P21" s="314">
        <v>50</v>
      </c>
      <c r="Q21" s="297" t="s">
        <v>187</v>
      </c>
      <c r="R21" s="314">
        <v>40</v>
      </c>
      <c r="S21" s="297" t="s">
        <v>187</v>
      </c>
      <c r="T21" s="325">
        <v>50</v>
      </c>
      <c r="U21" s="298" t="s">
        <v>187</v>
      </c>
      <c r="V21" s="316">
        <v>100</v>
      </c>
      <c r="W21" s="295" t="s">
        <v>190</v>
      </c>
      <c r="X21" s="318">
        <v>100</v>
      </c>
      <c r="Y21" s="295" t="s">
        <v>190</v>
      </c>
      <c r="Z21" s="318">
        <v>100</v>
      </c>
      <c r="AA21" s="295" t="s">
        <v>190</v>
      </c>
    </row>
    <row r="22" spans="1:27" x14ac:dyDescent="0.25">
      <c r="A22" s="257" t="s">
        <v>23</v>
      </c>
      <c r="B22" s="275">
        <v>0.4</v>
      </c>
      <c r="C22" s="242" t="s">
        <v>187</v>
      </c>
      <c r="D22" s="275">
        <v>0.4</v>
      </c>
      <c r="E22" s="242" t="s">
        <v>187</v>
      </c>
      <c r="F22" s="275">
        <v>0.30769999999999997</v>
      </c>
      <c r="G22" s="258" t="s">
        <v>188</v>
      </c>
      <c r="H22" s="281">
        <v>0.76923076923076927</v>
      </c>
      <c r="I22" s="285"/>
      <c r="J22" s="293">
        <v>1</v>
      </c>
      <c r="K22" s="292" t="s">
        <v>190</v>
      </c>
      <c r="L22" s="275">
        <v>0</v>
      </c>
      <c r="M22" s="289"/>
      <c r="N22" s="265"/>
      <c r="P22" s="314">
        <v>40</v>
      </c>
      <c r="Q22" s="297" t="s">
        <v>187</v>
      </c>
      <c r="R22" s="314">
        <v>40</v>
      </c>
      <c r="S22" s="297" t="s">
        <v>187</v>
      </c>
      <c r="T22" s="314">
        <v>30.769999999999996</v>
      </c>
      <c r="U22" s="298" t="s">
        <v>188</v>
      </c>
      <c r="V22" s="315">
        <v>76.923076923076934</v>
      </c>
      <c r="W22" s="299"/>
      <c r="X22" s="318">
        <v>100</v>
      </c>
      <c r="Y22" s="295" t="s">
        <v>190</v>
      </c>
      <c r="Z22" s="314">
        <v>0</v>
      </c>
      <c r="AA22" s="301"/>
    </row>
    <row r="23" spans="1:27" x14ac:dyDescent="0.25">
      <c r="A23" s="257" t="s">
        <v>24</v>
      </c>
      <c r="B23" s="275">
        <v>0.5</v>
      </c>
      <c r="C23" s="242" t="s">
        <v>187</v>
      </c>
      <c r="D23" s="275">
        <v>0.375</v>
      </c>
      <c r="E23" s="242" t="s">
        <v>187</v>
      </c>
      <c r="F23" s="278">
        <v>0.57689999999999997</v>
      </c>
      <c r="G23" s="258" t="s">
        <v>187</v>
      </c>
      <c r="H23" s="281">
        <v>0.5</v>
      </c>
      <c r="I23" s="285"/>
      <c r="J23" s="275">
        <v>0.625</v>
      </c>
      <c r="K23" s="285"/>
      <c r="L23" s="275">
        <v>0.45454545454545453</v>
      </c>
      <c r="M23" s="288"/>
      <c r="N23" s="265"/>
      <c r="P23" s="314">
        <v>50</v>
      </c>
      <c r="Q23" s="297" t="s">
        <v>187</v>
      </c>
      <c r="R23" s="314">
        <v>37.5</v>
      </c>
      <c r="S23" s="297" t="s">
        <v>187</v>
      </c>
      <c r="T23" s="325">
        <v>57.69</v>
      </c>
      <c r="U23" s="298" t="s">
        <v>187</v>
      </c>
      <c r="V23" s="315">
        <v>50</v>
      </c>
      <c r="W23" s="299"/>
      <c r="X23" s="314">
        <v>62.5</v>
      </c>
      <c r="Y23" s="299"/>
      <c r="Z23" s="314">
        <v>45.454545454545453</v>
      </c>
      <c r="AA23" s="300"/>
    </row>
    <row r="24" spans="1:27" x14ac:dyDescent="0.25">
      <c r="A24" s="257" t="s">
        <v>25</v>
      </c>
      <c r="B24" s="275">
        <v>0.5</v>
      </c>
      <c r="C24" s="242" t="s">
        <v>187</v>
      </c>
      <c r="D24" s="275">
        <v>0.71430000000000005</v>
      </c>
      <c r="E24" s="242" t="s">
        <v>187</v>
      </c>
      <c r="F24" s="275">
        <v>0.26919999999999999</v>
      </c>
      <c r="G24" s="258" t="s">
        <v>188</v>
      </c>
      <c r="H24" s="281">
        <v>0.83333333333333337</v>
      </c>
      <c r="I24" s="285"/>
      <c r="J24" s="275">
        <v>0.72727272727272729</v>
      </c>
      <c r="K24" s="285"/>
      <c r="L24" s="275">
        <v>0.84</v>
      </c>
      <c r="M24" s="288"/>
      <c r="N24" s="265"/>
      <c r="P24" s="314">
        <v>50</v>
      </c>
      <c r="Q24" s="297" t="s">
        <v>187</v>
      </c>
      <c r="R24" s="314">
        <v>71.430000000000007</v>
      </c>
      <c r="S24" s="297" t="s">
        <v>187</v>
      </c>
      <c r="T24" s="314">
        <v>26.919999999999998</v>
      </c>
      <c r="U24" s="298" t="s">
        <v>188</v>
      </c>
      <c r="V24" s="315">
        <v>83.333333333333343</v>
      </c>
      <c r="W24" s="299"/>
      <c r="X24" s="314">
        <v>72.727272727272734</v>
      </c>
      <c r="Y24" s="299"/>
      <c r="Z24" s="314">
        <v>84</v>
      </c>
      <c r="AA24" s="300"/>
    </row>
    <row r="25" spans="1:27" x14ac:dyDescent="0.25">
      <c r="A25" s="257" t="s">
        <v>26</v>
      </c>
      <c r="B25" s="275">
        <v>0.5</v>
      </c>
      <c r="C25" s="242" t="s">
        <v>187</v>
      </c>
      <c r="D25" s="275">
        <v>0.6</v>
      </c>
      <c r="E25" s="242" t="s">
        <v>187</v>
      </c>
      <c r="F25" s="278">
        <v>0.61099999999999999</v>
      </c>
      <c r="G25" s="258" t="s">
        <v>187</v>
      </c>
      <c r="H25" s="281">
        <v>0.66666666666666663</v>
      </c>
      <c r="I25" s="285"/>
      <c r="J25" s="293">
        <v>1</v>
      </c>
      <c r="K25" s="292" t="s">
        <v>190</v>
      </c>
      <c r="L25" s="293">
        <v>1</v>
      </c>
      <c r="M25" s="292" t="s">
        <v>190</v>
      </c>
      <c r="N25" s="265"/>
      <c r="P25" s="314">
        <v>50</v>
      </c>
      <c r="Q25" s="297" t="s">
        <v>187</v>
      </c>
      <c r="R25" s="314">
        <v>60</v>
      </c>
      <c r="S25" s="297" t="s">
        <v>187</v>
      </c>
      <c r="T25" s="325">
        <v>61.1</v>
      </c>
      <c r="U25" s="298" t="s">
        <v>187</v>
      </c>
      <c r="V25" s="315">
        <v>66.666666666666657</v>
      </c>
      <c r="W25" s="299"/>
      <c r="X25" s="318">
        <v>100</v>
      </c>
      <c r="Y25" s="295" t="s">
        <v>190</v>
      </c>
      <c r="Z25" s="318">
        <v>100</v>
      </c>
      <c r="AA25" s="295" t="s">
        <v>190</v>
      </c>
    </row>
    <row r="26" spans="1:27" x14ac:dyDescent="0.25">
      <c r="A26" s="257" t="s">
        <v>27</v>
      </c>
      <c r="B26" s="275">
        <v>0.6</v>
      </c>
      <c r="C26" s="242" t="s">
        <v>187</v>
      </c>
      <c r="D26" s="275">
        <v>0.4</v>
      </c>
      <c r="E26" s="242" t="s">
        <v>187</v>
      </c>
      <c r="F26" s="278">
        <v>0.55559999999999998</v>
      </c>
      <c r="G26" s="258" t="s">
        <v>187</v>
      </c>
      <c r="H26" s="281">
        <v>0.5</v>
      </c>
      <c r="I26" s="285"/>
      <c r="J26" s="275">
        <v>0.91666666666666663</v>
      </c>
      <c r="K26" s="285"/>
      <c r="L26" s="275">
        <v>0.76923076923076927</v>
      </c>
      <c r="M26" s="288"/>
      <c r="N26" s="265"/>
      <c r="P26" s="314">
        <v>60</v>
      </c>
      <c r="Q26" s="297" t="s">
        <v>187</v>
      </c>
      <c r="R26" s="314">
        <v>40</v>
      </c>
      <c r="S26" s="297" t="s">
        <v>187</v>
      </c>
      <c r="T26" s="325">
        <v>55.559999999999995</v>
      </c>
      <c r="U26" s="298" t="s">
        <v>187</v>
      </c>
      <c r="V26" s="315">
        <v>50</v>
      </c>
      <c r="W26" s="299"/>
      <c r="X26" s="314">
        <v>91.666666666666657</v>
      </c>
      <c r="Y26" s="299"/>
      <c r="Z26" s="314">
        <v>76.923076923076934</v>
      </c>
      <c r="AA26" s="300"/>
    </row>
    <row r="27" spans="1:27" x14ac:dyDescent="0.25">
      <c r="A27" s="257" t="s">
        <v>28</v>
      </c>
      <c r="B27" s="275">
        <v>0.5</v>
      </c>
      <c r="C27" s="242" t="s">
        <v>187</v>
      </c>
      <c r="D27" s="275">
        <v>0.5</v>
      </c>
      <c r="E27" s="242" t="s">
        <v>187</v>
      </c>
      <c r="F27" s="275">
        <v>0.44439999999999996</v>
      </c>
      <c r="G27" s="258" t="s">
        <v>187</v>
      </c>
      <c r="H27" s="292">
        <v>1</v>
      </c>
      <c r="I27" s="292" t="s">
        <v>190</v>
      </c>
      <c r="J27" s="275">
        <v>0.90909090909090906</v>
      </c>
      <c r="K27" s="285"/>
      <c r="L27" s="293">
        <v>1</v>
      </c>
      <c r="M27" s="292" t="s">
        <v>190</v>
      </c>
      <c r="N27" s="265"/>
      <c r="P27" s="314">
        <v>50</v>
      </c>
      <c r="Q27" s="297" t="s">
        <v>187</v>
      </c>
      <c r="R27" s="314">
        <v>50</v>
      </c>
      <c r="S27" s="297" t="s">
        <v>187</v>
      </c>
      <c r="T27" s="314">
        <v>44.44</v>
      </c>
      <c r="U27" s="298" t="s">
        <v>187</v>
      </c>
      <c r="V27" s="316">
        <v>100</v>
      </c>
      <c r="W27" s="295" t="s">
        <v>190</v>
      </c>
      <c r="X27" s="314">
        <v>90.909090909090907</v>
      </c>
      <c r="Y27" s="299"/>
      <c r="Z27" s="318">
        <v>100</v>
      </c>
      <c r="AA27" s="295" t="s">
        <v>190</v>
      </c>
    </row>
    <row r="28" spans="1:27" x14ac:dyDescent="0.25">
      <c r="A28" s="257" t="s">
        <v>29</v>
      </c>
      <c r="B28" s="275">
        <v>0.8</v>
      </c>
      <c r="C28" s="242" t="s">
        <v>187</v>
      </c>
      <c r="D28" s="275">
        <v>0.6</v>
      </c>
      <c r="E28" s="242" t="s">
        <v>187</v>
      </c>
      <c r="F28" s="278">
        <v>0.5</v>
      </c>
      <c r="G28" s="258" t="s">
        <v>187</v>
      </c>
      <c r="H28" s="292">
        <v>1</v>
      </c>
      <c r="I28" s="292" t="s">
        <v>190</v>
      </c>
      <c r="J28" s="275">
        <v>0.4</v>
      </c>
      <c r="K28" s="285"/>
      <c r="L28" s="275">
        <v>0.38461538461538464</v>
      </c>
      <c r="M28" s="288"/>
      <c r="N28" s="265"/>
      <c r="P28" s="314">
        <v>80</v>
      </c>
      <c r="Q28" s="297" t="s">
        <v>187</v>
      </c>
      <c r="R28" s="314">
        <v>60</v>
      </c>
      <c r="S28" s="297" t="s">
        <v>187</v>
      </c>
      <c r="T28" s="325">
        <v>50</v>
      </c>
      <c r="U28" s="298" t="s">
        <v>187</v>
      </c>
      <c r="V28" s="316">
        <v>100</v>
      </c>
      <c r="W28" s="295" t="s">
        <v>190</v>
      </c>
      <c r="X28" s="314">
        <v>40</v>
      </c>
      <c r="Y28" s="299"/>
      <c r="Z28" s="314">
        <v>38.461538461538467</v>
      </c>
      <c r="AA28" s="300"/>
    </row>
    <row r="29" spans="1:27" x14ac:dyDescent="0.25">
      <c r="A29" s="259" t="s">
        <v>30</v>
      </c>
      <c r="B29" s="275">
        <v>0.4</v>
      </c>
      <c r="C29" s="242" t="s">
        <v>187</v>
      </c>
      <c r="D29" s="275">
        <v>0.71400000000000008</v>
      </c>
      <c r="E29" s="242" t="s">
        <v>187</v>
      </c>
      <c r="F29" s="278">
        <v>0.61099999999999999</v>
      </c>
      <c r="G29" s="258" t="s">
        <v>187</v>
      </c>
      <c r="H29" s="292">
        <v>1</v>
      </c>
      <c r="I29" s="292" t="s">
        <v>190</v>
      </c>
      <c r="J29" s="293">
        <v>1</v>
      </c>
      <c r="K29" s="292" t="s">
        <v>190</v>
      </c>
      <c r="L29" s="293">
        <v>1</v>
      </c>
      <c r="M29" s="292" t="s">
        <v>190</v>
      </c>
      <c r="N29" s="265"/>
      <c r="P29" s="314">
        <v>40</v>
      </c>
      <c r="Q29" s="297" t="s">
        <v>187</v>
      </c>
      <c r="R29" s="314">
        <v>71.400000000000006</v>
      </c>
      <c r="S29" s="297" t="s">
        <v>187</v>
      </c>
      <c r="T29" s="325">
        <v>61.1</v>
      </c>
      <c r="U29" s="298" t="s">
        <v>187</v>
      </c>
      <c r="V29" s="316">
        <v>100</v>
      </c>
      <c r="W29" s="295" t="s">
        <v>190</v>
      </c>
      <c r="X29" s="318">
        <v>100</v>
      </c>
      <c r="Y29" s="295" t="s">
        <v>190</v>
      </c>
      <c r="Z29" s="318">
        <v>100</v>
      </c>
      <c r="AA29" s="295" t="s">
        <v>190</v>
      </c>
    </row>
    <row r="30" spans="1:27" x14ac:dyDescent="0.25">
      <c r="A30" s="259" t="s">
        <v>31</v>
      </c>
      <c r="B30" s="275">
        <v>1</v>
      </c>
      <c r="C30" s="242" t="s">
        <v>187</v>
      </c>
      <c r="D30" s="275">
        <v>0.4</v>
      </c>
      <c r="E30" s="242" t="s">
        <v>187</v>
      </c>
      <c r="F30" s="278">
        <v>0.69200000000000006</v>
      </c>
      <c r="G30" s="258" t="s">
        <v>187</v>
      </c>
      <c r="H30" s="292">
        <v>1</v>
      </c>
      <c r="I30" s="292" t="s">
        <v>190</v>
      </c>
      <c r="J30" s="293">
        <v>1</v>
      </c>
      <c r="K30" s="292" t="s">
        <v>190</v>
      </c>
      <c r="L30" s="275">
        <v>0.8571428571428571</v>
      </c>
      <c r="M30" s="288"/>
      <c r="N30" s="265"/>
      <c r="P30" s="314">
        <v>100</v>
      </c>
      <c r="Q30" s="297" t="s">
        <v>187</v>
      </c>
      <c r="R30" s="314">
        <v>40</v>
      </c>
      <c r="S30" s="297" t="s">
        <v>187</v>
      </c>
      <c r="T30" s="325">
        <v>69.2</v>
      </c>
      <c r="U30" s="298" t="s">
        <v>187</v>
      </c>
      <c r="V30" s="316">
        <v>100</v>
      </c>
      <c r="W30" s="295" t="s">
        <v>190</v>
      </c>
      <c r="X30" s="318">
        <v>100</v>
      </c>
      <c r="Y30" s="295" t="s">
        <v>190</v>
      </c>
      <c r="Z30" s="314">
        <v>85.714285714285708</v>
      </c>
      <c r="AA30" s="300"/>
    </row>
    <row r="31" spans="1:27" ht="15.75" thickBot="1" x14ac:dyDescent="0.3">
      <c r="A31" s="260" t="s">
        <v>32</v>
      </c>
      <c r="B31" s="276">
        <v>0.33299999999999996</v>
      </c>
      <c r="C31" s="261" t="s">
        <v>188</v>
      </c>
      <c r="D31" s="276">
        <v>0.4</v>
      </c>
      <c r="E31" s="242" t="s">
        <v>187</v>
      </c>
      <c r="F31" s="276">
        <v>0.55600000000000005</v>
      </c>
      <c r="G31" s="262" t="s">
        <v>187</v>
      </c>
      <c r="H31" s="291" t="s">
        <v>47</v>
      </c>
      <c r="I31" s="286" t="s">
        <v>189</v>
      </c>
      <c r="J31" s="294">
        <v>1</v>
      </c>
      <c r="K31" s="292" t="s">
        <v>190</v>
      </c>
      <c r="L31" s="294">
        <v>1</v>
      </c>
      <c r="M31" s="292" t="s">
        <v>190</v>
      </c>
      <c r="N31" s="269"/>
      <c r="P31" s="322">
        <v>33.299999999999997</v>
      </c>
      <c r="Q31" s="302" t="s">
        <v>188</v>
      </c>
      <c r="R31" s="322">
        <v>40</v>
      </c>
      <c r="S31" s="297" t="s">
        <v>187</v>
      </c>
      <c r="T31" s="322">
        <v>55.600000000000009</v>
      </c>
      <c r="U31" s="303" t="s">
        <v>187</v>
      </c>
      <c r="V31" s="304" t="s">
        <v>47</v>
      </c>
      <c r="W31" s="305" t="s">
        <v>189</v>
      </c>
      <c r="X31" s="319">
        <v>100</v>
      </c>
      <c r="Y31" s="295" t="s">
        <v>190</v>
      </c>
      <c r="Z31" s="319">
        <v>100</v>
      </c>
      <c r="AA31" s="295" t="s">
        <v>190</v>
      </c>
    </row>
    <row r="32" spans="1:27" x14ac:dyDescent="0.25">
      <c r="A32" s="263" t="s">
        <v>143</v>
      </c>
      <c r="B32" s="277">
        <v>0.48936170212765956</v>
      </c>
      <c r="C32" s="279" t="s">
        <v>187</v>
      </c>
      <c r="D32" s="277">
        <v>0.49264705882352944</v>
      </c>
      <c r="E32" s="279" t="s">
        <v>187</v>
      </c>
      <c r="F32" s="277">
        <v>0.4532520325203252</v>
      </c>
      <c r="G32" s="280" t="s">
        <v>187</v>
      </c>
      <c r="H32" s="282"/>
      <c r="I32" s="326"/>
      <c r="J32" s="277"/>
      <c r="K32" s="326"/>
      <c r="L32" s="277"/>
      <c r="M32" s="327"/>
      <c r="N32" s="269"/>
      <c r="P32" s="323">
        <v>48.936170212765958</v>
      </c>
      <c r="Q32" s="306" t="s">
        <v>187</v>
      </c>
      <c r="R32" s="323">
        <v>49.264705882352942</v>
      </c>
      <c r="S32" s="306" t="s">
        <v>187</v>
      </c>
      <c r="T32" s="323">
        <v>45.325203252032523</v>
      </c>
      <c r="U32" s="307" t="s">
        <v>187</v>
      </c>
      <c r="V32" s="296"/>
      <c r="W32" s="308"/>
      <c r="X32" s="320"/>
      <c r="Y32" s="308"/>
      <c r="Z32" s="320"/>
      <c r="AA32" s="309"/>
    </row>
    <row r="33" spans="1:27" ht="15.75" thickBot="1" x14ac:dyDescent="0.3">
      <c r="A33" s="264" t="s">
        <v>176</v>
      </c>
      <c r="B33" s="328">
        <v>100</v>
      </c>
      <c r="C33" s="329" t="s">
        <v>187</v>
      </c>
      <c r="D33" s="328">
        <v>95.454545454545453</v>
      </c>
      <c r="E33" s="329"/>
      <c r="F33" s="328">
        <v>50</v>
      </c>
      <c r="G33" s="330"/>
      <c r="H33" s="284">
        <v>0.65109034267912769</v>
      </c>
      <c r="I33" s="287"/>
      <c r="J33" s="283">
        <v>0.65267175572519087</v>
      </c>
      <c r="K33" s="287"/>
      <c r="L33" s="283">
        <v>0.57516339869281041</v>
      </c>
      <c r="M33" s="290"/>
      <c r="N33" s="265"/>
      <c r="P33" s="324"/>
      <c r="Q33" s="310"/>
      <c r="R33" s="324"/>
      <c r="S33" s="310"/>
      <c r="T33" s="324"/>
      <c r="U33" s="311"/>
      <c r="V33" s="317">
        <v>65.109034267912762</v>
      </c>
      <c r="W33" s="312"/>
      <c r="X33" s="321">
        <v>65.267175572519093</v>
      </c>
      <c r="Y33" s="312"/>
      <c r="Z33" s="321">
        <v>57.51633986928104</v>
      </c>
      <c r="AA33" s="313"/>
    </row>
    <row r="34" spans="1:27" ht="55.5" customHeight="1" x14ac:dyDescent="0.25">
      <c r="A34" s="377"/>
      <c r="B34" s="377"/>
      <c r="C34" s="377"/>
      <c r="D34" s="377"/>
      <c r="E34" s="377"/>
      <c r="F34" s="377"/>
      <c r="G34" s="377"/>
      <c r="H34" s="377"/>
      <c r="I34" s="377"/>
      <c r="J34" s="377"/>
      <c r="K34" s="377"/>
      <c r="L34" s="377"/>
      <c r="M34" s="377"/>
      <c r="N34" s="332"/>
    </row>
    <row r="35" spans="1:27" ht="30.75" customHeight="1" x14ac:dyDescent="0.25">
      <c r="A35" s="361"/>
      <c r="B35" s="361"/>
      <c r="C35" s="361"/>
      <c r="D35" s="361"/>
      <c r="E35" s="361"/>
      <c r="F35" s="361"/>
      <c r="G35" s="361"/>
      <c r="H35" s="361"/>
      <c r="I35" s="361"/>
      <c r="J35" s="361"/>
      <c r="K35" s="361"/>
      <c r="L35" s="361"/>
      <c r="M35" s="361"/>
      <c r="N35" s="331"/>
    </row>
    <row r="36" spans="1:27" ht="15" customHeight="1" x14ac:dyDescent="0.25">
      <c r="A36" s="361"/>
      <c r="B36" s="361"/>
      <c r="C36" s="361"/>
      <c r="D36" s="361"/>
      <c r="E36" s="361"/>
      <c r="F36" s="361"/>
      <c r="G36" s="361"/>
      <c r="H36" s="361"/>
      <c r="I36" s="361"/>
      <c r="J36" s="361"/>
      <c r="K36" s="361"/>
      <c r="L36" s="361"/>
      <c r="M36" s="361"/>
      <c r="N36" s="331"/>
    </row>
    <row r="37" spans="1:27" ht="15" customHeight="1" x14ac:dyDescent="0.25">
      <c r="A37" s="370" t="s">
        <v>177</v>
      </c>
      <c r="B37" s="370"/>
      <c r="C37" s="370"/>
      <c r="D37" s="370"/>
      <c r="E37" s="370"/>
      <c r="F37" s="370"/>
      <c r="G37" s="370"/>
      <c r="H37" s="370"/>
      <c r="I37" s="370"/>
      <c r="J37" s="370"/>
      <c r="K37" s="370"/>
      <c r="L37" s="370"/>
      <c r="M37" s="370"/>
      <c r="N37" s="331"/>
    </row>
    <row r="38" spans="1:27" ht="24.75" customHeight="1" x14ac:dyDescent="0.25">
      <c r="A38" s="370" t="s">
        <v>178</v>
      </c>
      <c r="B38" s="370"/>
      <c r="C38" s="370"/>
      <c r="D38" s="370"/>
      <c r="E38" s="370"/>
      <c r="F38" s="370"/>
      <c r="G38" s="370"/>
      <c r="H38" s="370"/>
      <c r="I38" s="370"/>
      <c r="J38" s="370"/>
      <c r="K38" s="370"/>
      <c r="L38" s="370"/>
      <c r="M38" s="370"/>
      <c r="N38" s="331"/>
    </row>
    <row r="39" spans="1:27" ht="15" customHeight="1" x14ac:dyDescent="0.25">
      <c r="A39" s="370" t="s">
        <v>179</v>
      </c>
      <c r="B39" s="370"/>
      <c r="C39" s="370"/>
      <c r="D39" s="370"/>
      <c r="E39" s="370"/>
      <c r="F39" s="370"/>
      <c r="G39" s="370"/>
      <c r="H39" s="370"/>
      <c r="I39" s="370"/>
      <c r="J39" s="370"/>
      <c r="K39" s="370"/>
      <c r="L39" s="370"/>
      <c r="M39" s="370"/>
      <c r="N39" s="331"/>
    </row>
    <row r="40" spans="1:27" ht="12" customHeight="1" x14ac:dyDescent="0.25">
      <c r="A40" s="370" t="s">
        <v>180</v>
      </c>
      <c r="B40" s="370"/>
      <c r="C40" s="370"/>
      <c r="D40" s="370"/>
      <c r="E40" s="370"/>
      <c r="F40" s="370"/>
      <c r="G40" s="370"/>
      <c r="H40" s="370"/>
      <c r="I40" s="370"/>
      <c r="J40" s="370"/>
      <c r="K40" s="370"/>
      <c r="L40" s="370"/>
      <c r="M40" s="370"/>
      <c r="N40" s="270"/>
    </row>
    <row r="41" spans="1:27" ht="12" customHeight="1" x14ac:dyDescent="0.25">
      <c r="A41" s="370" t="s">
        <v>181</v>
      </c>
      <c r="B41" s="370"/>
      <c r="C41" s="370"/>
      <c r="D41" s="370"/>
      <c r="E41" s="370"/>
      <c r="F41" s="370"/>
      <c r="G41" s="370"/>
      <c r="H41" s="370"/>
      <c r="I41" s="370"/>
      <c r="J41" s="370"/>
      <c r="K41" s="370"/>
      <c r="L41" s="370"/>
      <c r="M41" s="370"/>
      <c r="N41" s="270"/>
    </row>
    <row r="42" spans="1:27" ht="12" customHeight="1" x14ac:dyDescent="0.25">
      <c r="A42" s="370" t="s">
        <v>182</v>
      </c>
      <c r="B42" s="370"/>
      <c r="C42" s="370"/>
      <c r="D42" s="370"/>
      <c r="E42" s="370"/>
      <c r="F42" s="370"/>
      <c r="G42" s="370"/>
      <c r="H42" s="370"/>
      <c r="I42" s="370"/>
      <c r="J42" s="370"/>
      <c r="K42" s="370"/>
      <c r="L42" s="370"/>
      <c r="M42" s="370"/>
      <c r="N42" s="271"/>
    </row>
    <row r="43" spans="1:27" ht="12" customHeight="1" x14ac:dyDescent="0.25">
      <c r="A43" s="362"/>
      <c r="B43" s="360"/>
      <c r="C43" s="360"/>
      <c r="D43" s="360"/>
      <c r="E43" s="360"/>
      <c r="F43" s="360"/>
      <c r="G43" s="360"/>
      <c r="H43" s="360"/>
      <c r="I43" s="360"/>
      <c r="J43" s="360"/>
      <c r="K43" s="360"/>
      <c r="L43" s="360"/>
      <c r="M43" s="360"/>
      <c r="N43" s="14"/>
    </row>
    <row r="44" spans="1:27" x14ac:dyDescent="0.25">
      <c r="A44" s="12" t="s">
        <v>34</v>
      </c>
      <c r="B44" s="19"/>
      <c r="C44" s="19"/>
      <c r="D44" s="19"/>
      <c r="E44" s="19"/>
      <c r="F44" s="356" t="s">
        <v>53</v>
      </c>
      <c r="G44" s="356"/>
      <c r="H44" s="356"/>
      <c r="I44" s="356"/>
      <c r="J44" s="356"/>
      <c r="K44" s="356"/>
      <c r="L44" s="356"/>
      <c r="M44" s="356"/>
      <c r="N44" s="272"/>
      <c r="P44" s="19"/>
      <c r="Q44" s="19"/>
      <c r="R44" s="19"/>
      <c r="S44" s="19"/>
      <c r="T44" s="356" t="s">
        <v>53</v>
      </c>
      <c r="U44" s="356"/>
      <c r="V44" s="356"/>
      <c r="W44" s="356"/>
      <c r="X44" s="356"/>
      <c r="Y44" s="356"/>
      <c r="Z44" s="356"/>
      <c r="AA44" s="356"/>
    </row>
    <row r="45" spans="1:27" ht="21.75" customHeight="1" x14ac:dyDescent="0.25">
      <c r="A45" s="13" t="s">
        <v>35</v>
      </c>
      <c r="B45" s="19"/>
      <c r="C45" s="19"/>
      <c r="D45" s="19"/>
      <c r="E45" s="19"/>
      <c r="F45" s="357" t="s">
        <v>54</v>
      </c>
      <c r="G45" s="358"/>
      <c r="H45" s="358"/>
      <c r="I45" s="358"/>
      <c r="J45" s="358"/>
      <c r="K45" s="358"/>
      <c r="L45" s="358"/>
      <c r="M45" s="359"/>
      <c r="N45" s="273"/>
      <c r="P45" s="19"/>
      <c r="Q45" s="19"/>
      <c r="R45" s="19"/>
      <c r="S45" s="19"/>
      <c r="T45" s="357" t="s">
        <v>54</v>
      </c>
      <c r="U45" s="358"/>
      <c r="V45" s="358"/>
      <c r="W45" s="358"/>
      <c r="X45" s="358"/>
      <c r="Y45" s="358"/>
      <c r="Z45" s="358"/>
      <c r="AA45" s="359"/>
    </row>
    <row r="46" spans="1:27" x14ac:dyDescent="0.25">
      <c r="A46" s="14"/>
      <c r="B46" s="19"/>
      <c r="C46" s="19"/>
      <c r="D46" s="19"/>
      <c r="E46" s="19"/>
      <c r="F46" s="336" t="s">
        <v>55</v>
      </c>
      <c r="G46" s="337"/>
      <c r="H46" s="337"/>
      <c r="I46" s="337"/>
      <c r="J46" s="337"/>
      <c r="K46" s="337"/>
      <c r="L46" s="337"/>
      <c r="M46" s="338"/>
      <c r="N46" s="274"/>
      <c r="P46" s="19"/>
      <c r="Q46" s="19"/>
      <c r="R46" s="19"/>
      <c r="S46" s="19"/>
      <c r="T46" s="336" t="s">
        <v>55</v>
      </c>
      <c r="U46" s="337"/>
      <c r="V46" s="337"/>
      <c r="W46" s="337"/>
      <c r="X46" s="337"/>
      <c r="Y46" s="337"/>
      <c r="Z46" s="337"/>
      <c r="AA46" s="338"/>
    </row>
    <row r="47" spans="1:27" x14ac:dyDescent="0.25">
      <c r="A47" s="24" t="s">
        <v>59</v>
      </c>
      <c r="B47" s="23"/>
      <c r="C47" s="23"/>
      <c r="D47" s="244"/>
      <c r="E47" s="244"/>
      <c r="F47" s="366" t="s">
        <v>144</v>
      </c>
      <c r="G47" s="367"/>
      <c r="H47" s="367"/>
      <c r="I47" s="367"/>
      <c r="J47" s="367"/>
      <c r="K47" s="367"/>
      <c r="L47" s="367"/>
      <c r="M47" s="368"/>
      <c r="N47" s="25"/>
      <c r="P47" s="23"/>
      <c r="Q47" s="23"/>
      <c r="R47" s="244"/>
      <c r="S47" s="244"/>
      <c r="T47" s="366" t="s">
        <v>144</v>
      </c>
      <c r="U47" s="367"/>
      <c r="V47" s="367"/>
      <c r="W47" s="367"/>
      <c r="X47" s="367"/>
      <c r="Y47" s="367"/>
      <c r="Z47" s="367"/>
      <c r="AA47" s="368"/>
    </row>
    <row r="48" spans="1:27" x14ac:dyDescent="0.25">
      <c r="A48" s="10" t="s">
        <v>100</v>
      </c>
      <c r="B48" s="19"/>
      <c r="C48" s="19"/>
      <c r="D48" s="19"/>
      <c r="E48" s="19"/>
      <c r="F48" s="350"/>
      <c r="G48" s="350"/>
      <c r="H48" s="350"/>
      <c r="I48" s="200"/>
      <c r="J48" s="200"/>
      <c r="K48" s="200"/>
      <c r="L48" s="200"/>
      <c r="M48" s="200"/>
      <c r="N48" s="25"/>
      <c r="P48" s="19"/>
      <c r="Q48" s="19"/>
      <c r="R48" s="19"/>
      <c r="S48" s="19"/>
      <c r="T48" s="350"/>
      <c r="U48" s="350"/>
      <c r="V48" s="350"/>
      <c r="W48" s="200"/>
      <c r="X48" s="200"/>
      <c r="Y48" s="200"/>
      <c r="Z48" s="200"/>
      <c r="AA48" s="200"/>
    </row>
    <row r="49" spans="1:27" x14ac:dyDescent="0.25">
      <c r="A49" s="10" t="s">
        <v>101</v>
      </c>
      <c r="B49" s="19"/>
      <c r="C49" s="19"/>
      <c r="D49" s="19"/>
      <c r="E49" s="19"/>
      <c r="F49" s="19"/>
      <c r="G49" s="19"/>
      <c r="H49" s="19"/>
      <c r="I49" s="19"/>
      <c r="J49" s="19"/>
      <c r="K49" s="19"/>
      <c r="L49" s="19"/>
      <c r="M49" s="19"/>
      <c r="N49" s="25"/>
      <c r="P49" s="19"/>
      <c r="Q49" s="19"/>
      <c r="R49" s="19"/>
      <c r="S49" s="19"/>
      <c r="T49" s="19"/>
      <c r="U49" s="19"/>
      <c r="V49" s="19"/>
      <c r="W49" s="19"/>
      <c r="X49" s="19"/>
      <c r="Y49" s="19"/>
      <c r="Z49" s="19"/>
      <c r="AA49" s="19"/>
    </row>
    <row r="50" spans="1:27" x14ac:dyDescent="0.25">
      <c r="A50" s="10" t="s">
        <v>61</v>
      </c>
      <c r="B50" s="19"/>
      <c r="C50" s="19"/>
      <c r="D50" s="19"/>
      <c r="E50" s="19"/>
      <c r="F50" s="19"/>
      <c r="G50" s="19"/>
      <c r="H50" s="19"/>
      <c r="I50" s="19"/>
      <c r="J50" s="19"/>
      <c r="K50" s="19"/>
      <c r="L50" s="19"/>
      <c r="M50" s="19"/>
      <c r="N50" s="25"/>
      <c r="P50" s="19"/>
      <c r="Q50" s="19"/>
      <c r="R50" s="19"/>
      <c r="S50" s="19"/>
      <c r="T50" s="19"/>
      <c r="U50" s="19"/>
      <c r="V50" s="19"/>
      <c r="W50" s="19"/>
      <c r="X50" s="19"/>
      <c r="Y50" s="19"/>
      <c r="Z50" s="19"/>
      <c r="AA50" s="19"/>
    </row>
    <row r="51" spans="1:27" x14ac:dyDescent="0.25">
      <c r="A51" s="10" t="s">
        <v>134</v>
      </c>
      <c r="B51" s="19"/>
      <c r="C51" s="19"/>
      <c r="D51" s="19"/>
      <c r="E51" s="19"/>
      <c r="F51" s="19"/>
      <c r="G51" s="19"/>
      <c r="H51" s="19"/>
      <c r="I51" s="19"/>
      <c r="J51" s="19"/>
      <c r="K51" s="19"/>
      <c r="L51" s="19"/>
      <c r="M51" s="19"/>
      <c r="P51" s="19"/>
      <c r="Q51" s="19"/>
      <c r="R51" s="19"/>
      <c r="S51" s="19"/>
      <c r="T51" s="19"/>
      <c r="U51" s="19"/>
      <c r="V51" s="19"/>
      <c r="W51" s="19"/>
      <c r="X51" s="19"/>
      <c r="Y51" s="19"/>
      <c r="Z51" s="19"/>
      <c r="AA51" s="19"/>
    </row>
    <row r="52" spans="1:27" x14ac:dyDescent="0.25">
      <c r="A52" s="10" t="s">
        <v>137</v>
      </c>
      <c r="B52" s="19"/>
      <c r="C52" s="19"/>
      <c r="D52" s="19"/>
      <c r="E52" s="19"/>
      <c r="F52" s="19"/>
      <c r="G52" s="19"/>
      <c r="H52" s="19"/>
      <c r="I52" s="19"/>
      <c r="J52" s="19"/>
      <c r="K52" s="19"/>
      <c r="L52" s="19"/>
      <c r="M52" s="19"/>
      <c r="P52" s="19"/>
      <c r="Q52" s="19"/>
      <c r="R52" s="19"/>
      <c r="S52" s="19"/>
      <c r="T52" s="19"/>
      <c r="U52" s="19"/>
      <c r="V52" s="19"/>
      <c r="W52" s="19"/>
      <c r="X52" s="19"/>
      <c r="Y52" s="19"/>
      <c r="Z52" s="19"/>
      <c r="AA52" s="19"/>
    </row>
  </sheetData>
  <mergeCells count="41">
    <mergeCell ref="F46:M46"/>
    <mergeCell ref="T46:AA46"/>
    <mergeCell ref="F47:M47"/>
    <mergeCell ref="T47:AA47"/>
    <mergeCell ref="F48:H48"/>
    <mergeCell ref="T48:V48"/>
    <mergeCell ref="F45:M45"/>
    <mergeCell ref="T45:AA45"/>
    <mergeCell ref="A35:M35"/>
    <mergeCell ref="A36:M36"/>
    <mergeCell ref="A37:M37"/>
    <mergeCell ref="A38:M38"/>
    <mergeCell ref="A39:M39"/>
    <mergeCell ref="A40:M40"/>
    <mergeCell ref="A41:M41"/>
    <mergeCell ref="A42:M42"/>
    <mergeCell ref="A43:M43"/>
    <mergeCell ref="F44:M44"/>
    <mergeCell ref="T44:AA44"/>
    <mergeCell ref="A34:M34"/>
    <mergeCell ref="D8:E8"/>
    <mergeCell ref="F8:G8"/>
    <mergeCell ref="H8:I8"/>
    <mergeCell ref="J8:K8"/>
    <mergeCell ref="L8:M8"/>
    <mergeCell ref="A7:A9"/>
    <mergeCell ref="P8:Q8"/>
    <mergeCell ref="B6:G6"/>
    <mergeCell ref="H6:M6"/>
    <mergeCell ref="P6:U6"/>
    <mergeCell ref="V6:AA6"/>
    <mergeCell ref="B7:G7"/>
    <mergeCell ref="H7:M7"/>
    <mergeCell ref="P7:U7"/>
    <mergeCell ref="V7:AA7"/>
    <mergeCell ref="B8:C8"/>
    <mergeCell ref="R8:S8"/>
    <mergeCell ref="T8:U8"/>
    <mergeCell ref="V8:W8"/>
    <mergeCell ref="X8:Y8"/>
    <mergeCell ref="Z8:AA8"/>
  </mergeCells>
  <conditionalFormatting sqref="N9:N30">
    <cfRule type="cellIs" dxfId="141" priority="1" operator="equal">
      <formula>0</formula>
    </cfRule>
    <cfRule type="cellIs" dxfId="140" priority="2" operator="equal">
      <formula>100</formula>
    </cfRule>
    <cfRule type="cellIs" dxfId="139" priority="3" operator="lessThan">
      <formula>49.999999999</formula>
    </cfRule>
    <cfRule type="cellIs" dxfId="138" priority="4" operator="greaterThan">
      <formula>50</formula>
    </cfRule>
    <cfRule type="cellIs" dxfId="137" priority="14" operator="between">
      <formula>0.1</formula>
      <formula>49.9999999999</formula>
    </cfRule>
  </conditionalFormatting>
  <conditionalFormatting sqref="N28:N30">
    <cfRule type="cellIs" dxfId="136" priority="13" operator="equal">
      <formula>100</formula>
    </cfRule>
  </conditionalFormatting>
  <conditionalFormatting sqref="N26">
    <cfRule type="cellIs" dxfId="135" priority="12" operator="equal">
      <formula>100</formula>
    </cfRule>
  </conditionalFormatting>
  <conditionalFormatting sqref="N12:N14">
    <cfRule type="cellIs" dxfId="134" priority="11" operator="equal">
      <formula>100</formula>
    </cfRule>
  </conditionalFormatting>
  <conditionalFormatting sqref="N20">
    <cfRule type="cellIs" dxfId="133" priority="10" operator="equal">
      <formula>100</formula>
    </cfRule>
  </conditionalFormatting>
  <conditionalFormatting sqref="N10">
    <cfRule type="cellIs" dxfId="132" priority="9" operator="between">
      <formula>50</formula>
      <formula>99.999999</formula>
    </cfRule>
  </conditionalFormatting>
  <conditionalFormatting sqref="N15">
    <cfRule type="cellIs" dxfId="131" priority="8" operator="between">
      <formula>50</formula>
      <formula>99.999999</formula>
    </cfRule>
  </conditionalFormatting>
  <conditionalFormatting sqref="N23">
    <cfRule type="cellIs" dxfId="130" priority="7" operator="between">
      <formula>50</formula>
      <formula>99.999999</formula>
    </cfRule>
  </conditionalFormatting>
  <conditionalFormatting sqref="N24">
    <cfRule type="cellIs" dxfId="129" priority="6" operator="between">
      <formula>50</formula>
      <formula>99.999999</formula>
    </cfRule>
  </conditionalFormatting>
  <conditionalFormatting sqref="N25">
    <cfRule type="cellIs" dxfId="128" priority="5" operator="between">
      <formula>50</formula>
      <formula>99.999999</formula>
    </cfRule>
  </conditionalFormatting>
  <hyperlinks>
    <hyperlink ref="F3" r:id="rId1"/>
    <hyperlink ref="T3" r:id="rId2"/>
  </hyperlinks>
  <pageMargins left="0.7" right="0.7" top="0.78740157499999996" bottom="0.78740157499999996" header="0.3" footer="0.3"/>
  <pageSetup paperSize="8" scale="92"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D148"/>
  <sheetViews>
    <sheetView zoomScale="80" zoomScaleNormal="80" workbookViewId="0">
      <selection activeCell="A35" sqref="A35:J35"/>
    </sheetView>
  </sheetViews>
  <sheetFormatPr baseColWidth="10" defaultRowHeight="14.25" x14ac:dyDescent="0.2"/>
  <cols>
    <col min="1" max="1" width="53.7109375" style="19" customWidth="1"/>
    <col min="2" max="2" width="8.85546875" style="19" bestFit="1" customWidth="1"/>
    <col min="3" max="3" width="13" style="19" customWidth="1"/>
    <col min="4" max="4" width="9" style="19" bestFit="1" customWidth="1"/>
    <col min="5" max="5" width="10.140625" style="19" customWidth="1"/>
    <col min="6" max="6" width="8.42578125" style="19" bestFit="1" customWidth="1"/>
    <col min="7" max="7" width="11" style="19" customWidth="1"/>
    <col min="8" max="8" width="23.42578125" style="19" bestFit="1" customWidth="1"/>
    <col min="9" max="9" width="21.5703125" style="19" bestFit="1" customWidth="1"/>
    <col min="10" max="10" width="21.140625" style="19" bestFit="1" customWidth="1"/>
    <col min="11" max="11" width="8.42578125" style="19" bestFit="1" customWidth="1"/>
    <col min="12" max="12" width="40.140625" style="19" customWidth="1"/>
    <col min="13" max="13" width="12.42578125" style="19" customWidth="1"/>
    <col min="14" max="14" width="8.85546875" style="19" customWidth="1"/>
    <col min="15" max="15" width="11.28515625" style="19" customWidth="1"/>
    <col min="16" max="16" width="8.42578125" style="19" customWidth="1"/>
    <col min="17" max="17" width="10.7109375" style="19" customWidth="1"/>
    <col min="18" max="18" width="10.140625" style="19" customWidth="1"/>
    <col min="19" max="19" width="12" style="19" customWidth="1"/>
    <col min="20" max="20" width="12.140625" style="19" customWidth="1"/>
    <col min="21" max="21" width="6.140625" style="19" bestFit="1" customWidth="1"/>
    <col min="22" max="22" width="24.28515625" style="19" bestFit="1" customWidth="1"/>
    <col min="23" max="23" width="14.42578125" style="19" bestFit="1" customWidth="1"/>
    <col min="24" max="24" width="8.85546875" style="19" bestFit="1" customWidth="1"/>
    <col min="25" max="25" width="12.5703125" style="19" customWidth="1"/>
    <col min="26" max="26" width="7.85546875" style="19" bestFit="1" customWidth="1"/>
    <col min="27" max="27" width="9.140625" style="19" customWidth="1"/>
    <col min="28" max="28" width="15.42578125" style="19" customWidth="1"/>
    <col min="29" max="29" width="11.85546875" style="19" customWidth="1"/>
    <col min="30" max="30" width="9.7109375" style="19" customWidth="1"/>
    <col min="31" max="32" width="4.85546875" style="19" bestFit="1" customWidth="1"/>
    <col min="33" max="33" width="8.140625" style="19" bestFit="1" customWidth="1"/>
    <col min="34" max="34" width="7.7109375" style="19" bestFit="1" customWidth="1"/>
    <col min="35" max="36" width="3.5703125" style="19" bestFit="1" customWidth="1"/>
    <col min="37" max="39" width="3.5703125" style="19" customWidth="1"/>
    <col min="40" max="41" width="8.140625" style="19" bestFit="1" customWidth="1"/>
    <col min="42" max="43" width="3.5703125" style="19" customWidth="1"/>
    <col min="44" max="45" width="3.5703125" style="19" bestFit="1" customWidth="1"/>
    <col min="46" max="46" width="4.85546875" style="19" bestFit="1" customWidth="1"/>
    <col min="47" max="48" width="7.7109375" style="19" bestFit="1" customWidth="1"/>
    <col min="49" max="50" width="3.5703125" style="19" bestFit="1" customWidth="1"/>
    <col min="51" max="52" width="3.5703125" style="19" customWidth="1"/>
    <col min="53" max="53" width="4.85546875" style="19" bestFit="1" customWidth="1"/>
    <col min="54" max="54" width="8.140625" style="19" bestFit="1" customWidth="1"/>
    <col min="55" max="55" width="7.7109375" style="19" bestFit="1" customWidth="1"/>
    <col min="56" max="60" width="3.5703125" style="19" customWidth="1"/>
    <col min="61" max="62" width="8.140625" style="19" bestFit="1" customWidth="1"/>
    <col min="63" max="64" width="3.5703125" style="19" customWidth="1"/>
    <col min="65" max="67" width="3.5703125" style="19" bestFit="1" customWidth="1"/>
    <col min="68" max="68" width="8.140625" style="19" bestFit="1" customWidth="1"/>
    <col min="69" max="69" width="7.7109375" style="19" bestFit="1" customWidth="1"/>
    <col min="70" max="71" width="3.5703125" style="19" bestFit="1" customWidth="1"/>
    <col min="72" max="74" width="4.85546875" style="19" bestFit="1" customWidth="1"/>
    <col min="75" max="76" width="7.7109375" style="19" bestFit="1" customWidth="1"/>
    <col min="77" max="81" width="3.5703125" style="19" customWidth="1"/>
    <col min="82" max="83" width="8.140625" style="19" bestFit="1" customWidth="1"/>
    <col min="84" max="85" width="3.5703125" style="19" customWidth="1"/>
    <col min="86" max="88" width="4.85546875" style="19" bestFit="1" customWidth="1"/>
    <col min="89" max="90" width="7.7109375" style="19" bestFit="1" customWidth="1"/>
    <col min="91" max="94" width="3.5703125" style="19" customWidth="1"/>
    <col min="95" max="95" width="4.85546875" style="19" bestFit="1" customWidth="1"/>
    <col min="96" max="97" width="7.7109375" style="19" bestFit="1" customWidth="1"/>
    <col min="98" max="99" width="3.5703125" style="19" customWidth="1"/>
    <col min="100" max="100" width="4.85546875" style="19" bestFit="1" customWidth="1"/>
    <col min="101" max="102" width="6.85546875" style="19" bestFit="1" customWidth="1"/>
    <col min="103" max="104" width="7.7109375" style="19" bestFit="1" customWidth="1"/>
    <col min="105" max="106" width="4.85546875" style="19" bestFit="1" customWidth="1"/>
    <col min="107" max="109" width="6.85546875" style="19" bestFit="1" customWidth="1"/>
    <col min="110" max="110" width="7.7109375" style="19" bestFit="1" customWidth="1"/>
    <col min="111" max="111" width="8.140625" style="19" bestFit="1" customWidth="1"/>
    <col min="112" max="114" width="4.85546875" style="19" bestFit="1" customWidth="1"/>
    <col min="115" max="116" width="6.85546875" style="19" bestFit="1" customWidth="1"/>
    <col min="117" max="118" width="7.7109375" style="19" bestFit="1" customWidth="1"/>
    <col min="119" max="123" width="4.85546875" style="19" bestFit="1" customWidth="1"/>
    <col min="124" max="124" width="8.140625" style="19" bestFit="1" customWidth="1"/>
    <col min="125" max="125" width="7.7109375" style="19" bestFit="1" customWidth="1"/>
    <col min="126" max="130" width="3.5703125" style="19" customWidth="1"/>
    <col min="131" max="132" width="8.140625" style="19" bestFit="1" customWidth="1"/>
    <col min="133" max="136" width="3.5703125" style="19" customWidth="1"/>
    <col min="137" max="137" width="4.85546875" style="19" bestFit="1" customWidth="1"/>
    <col min="138" max="139" width="7.7109375" style="19" bestFit="1" customWidth="1"/>
    <col min="140" max="144" width="3.5703125" style="19" customWidth="1"/>
    <col min="145" max="145" width="8.140625" style="19" bestFit="1" customWidth="1"/>
    <col min="146" max="146" width="7.7109375" style="19" bestFit="1" customWidth="1"/>
    <col min="147" max="151" width="3.5703125" style="19" customWidth="1"/>
    <col min="152" max="153" width="8.140625" style="19" bestFit="1" customWidth="1"/>
    <col min="154" max="158" width="3.5703125" style="19" customWidth="1"/>
    <col min="159" max="159" width="8.140625" style="19" bestFit="1" customWidth="1"/>
    <col min="160" max="160" width="7.7109375" style="19" bestFit="1" customWidth="1"/>
    <col min="161" max="162" width="3.5703125" style="19" customWidth="1"/>
    <col min="163" max="165" width="4.85546875" style="19" bestFit="1" customWidth="1"/>
    <col min="166" max="167" width="7.7109375" style="19" bestFit="1" customWidth="1"/>
    <col min="168" max="172" width="3.5703125" style="19" customWidth="1"/>
    <col min="173" max="174" width="8.140625" style="19" bestFit="1" customWidth="1"/>
    <col min="175" max="176" width="3.5703125" style="19" customWidth="1"/>
    <col min="177" max="179" width="4.85546875" style="19" bestFit="1" customWidth="1"/>
    <col min="180" max="181" width="7.7109375" style="19" bestFit="1" customWidth="1"/>
    <col min="182" max="185" width="3.5703125" style="19" customWidth="1"/>
    <col min="186" max="186" width="4.85546875" style="19" bestFit="1" customWidth="1"/>
    <col min="187" max="188" width="10.28515625" style="19" bestFit="1" customWidth="1"/>
    <col min="189" max="190" width="3.5703125" style="19" customWidth="1"/>
    <col min="191" max="191" width="4.85546875" style="19" bestFit="1" customWidth="1"/>
    <col min="192" max="193" width="6.85546875" style="19" bestFit="1" customWidth="1"/>
    <col min="194" max="194" width="9" style="19" bestFit="1" customWidth="1"/>
    <col min="195" max="195" width="10.28515625" style="19" bestFit="1" customWidth="1"/>
    <col min="196" max="197" width="4.85546875" style="19" bestFit="1" customWidth="1"/>
    <col min="198" max="200" width="6.85546875" style="19" bestFit="1" customWidth="1"/>
    <col min="201" max="201" width="9" style="19" bestFit="1" customWidth="1"/>
    <col min="202" max="202" width="10.28515625" style="19" bestFit="1" customWidth="1"/>
    <col min="203" max="205" width="4.85546875" style="19" bestFit="1" customWidth="1"/>
    <col min="206" max="207" width="6.85546875" style="19" bestFit="1" customWidth="1"/>
    <col min="208" max="208" width="9" style="19" bestFit="1" customWidth="1"/>
    <col min="209" max="209" width="10.28515625" style="19" bestFit="1" customWidth="1"/>
    <col min="210" max="214" width="4.85546875" style="19" bestFit="1" customWidth="1"/>
    <col min="215" max="215" width="10.28515625" style="19" bestFit="1" customWidth="1"/>
    <col min="216" max="216" width="9" style="19" bestFit="1" customWidth="1"/>
    <col min="217" max="221" width="3.5703125" style="19" customWidth="1"/>
    <col min="222" max="223" width="10.28515625" style="19" bestFit="1" customWidth="1"/>
    <col min="224" max="227" width="3.5703125" style="19" customWidth="1"/>
    <col min="228" max="228" width="4.85546875" style="19" bestFit="1" customWidth="1"/>
    <col min="229" max="230" width="10.28515625" style="19" bestFit="1" customWidth="1"/>
    <col min="231" max="235" width="3.5703125" style="19" customWidth="1"/>
    <col min="236" max="237" width="10.28515625" style="19" bestFit="1" customWidth="1"/>
    <col min="238" max="242" width="3.5703125" style="19" customWidth="1"/>
    <col min="243" max="243" width="9" style="19" bestFit="1" customWidth="1"/>
    <col min="244" max="244" width="10.28515625" style="19" bestFit="1" customWidth="1"/>
    <col min="245" max="249" width="3.5703125" style="19" customWidth="1"/>
    <col min="250" max="251" width="10.28515625" style="19" bestFit="1" customWidth="1"/>
    <col min="252" max="253" width="3.5703125" style="19" customWidth="1"/>
    <col min="254" max="256" width="4.85546875" style="19" bestFit="1" customWidth="1"/>
    <col min="257" max="257" width="9" style="19" bestFit="1" customWidth="1"/>
    <col min="258" max="258" width="10.28515625" style="19" bestFit="1" customWidth="1"/>
    <col min="259" max="263" width="3.5703125" style="19" customWidth="1"/>
    <col min="264" max="264" width="9" style="19" bestFit="1" customWidth="1"/>
    <col min="265" max="265" width="10.28515625" style="19" bestFit="1" customWidth="1"/>
    <col min="266" max="267" width="3.5703125" style="19" customWidth="1"/>
    <col min="268" max="270" width="4.85546875" style="19" bestFit="1" customWidth="1"/>
    <col min="271" max="271" width="9" style="19" bestFit="1" customWidth="1"/>
    <col min="272" max="272" width="10.28515625" style="19" bestFit="1" customWidth="1"/>
    <col min="273" max="276" width="3.5703125" style="19" customWidth="1"/>
    <col min="277" max="277" width="4.85546875" style="19" bestFit="1" customWidth="1"/>
    <col min="278" max="278" width="9" style="19" bestFit="1" customWidth="1"/>
    <col min="279" max="279" width="10.28515625" style="19" bestFit="1" customWidth="1"/>
    <col min="280" max="281" width="3.5703125" style="19" customWidth="1"/>
    <col min="282" max="282" width="4.85546875" style="19" bestFit="1" customWidth="1"/>
    <col min="283" max="284" width="6.85546875" style="19" bestFit="1" customWidth="1"/>
    <col min="285" max="285" width="9" style="19" bestFit="1" customWidth="1"/>
    <col min="286" max="286" width="10.28515625" style="19" bestFit="1" customWidth="1"/>
    <col min="287" max="288" width="4.85546875" style="19" bestFit="1" customWidth="1"/>
    <col min="289" max="291" width="6.85546875" style="19" bestFit="1" customWidth="1"/>
    <col min="292" max="292" width="9" style="19" bestFit="1" customWidth="1"/>
    <col min="293" max="293" width="10.28515625" style="19" bestFit="1" customWidth="1"/>
    <col min="294" max="296" width="4.85546875" style="19" bestFit="1" customWidth="1"/>
    <col min="297" max="298" width="6.85546875" style="19" bestFit="1" customWidth="1"/>
    <col min="299" max="299" width="9" style="19" bestFit="1" customWidth="1"/>
    <col min="300" max="300" width="10.28515625" style="19" bestFit="1" customWidth="1"/>
    <col min="301" max="305" width="4.85546875" style="19" bestFit="1" customWidth="1"/>
    <col min="306" max="306" width="10.28515625" style="19" bestFit="1" customWidth="1"/>
    <col min="307" max="307" width="9" style="19" bestFit="1" customWidth="1"/>
    <col min="308" max="312" width="3.5703125" style="19" customWidth="1"/>
    <col min="313" max="313" width="9" style="19" bestFit="1" customWidth="1"/>
    <col min="314" max="314" width="10.28515625" style="19" bestFit="1" customWidth="1"/>
    <col min="315" max="318" width="3.5703125" style="19" customWidth="1"/>
    <col min="319" max="319" width="4.85546875" style="19" bestFit="1" customWidth="1"/>
    <col min="320" max="321" width="10.28515625" style="19" bestFit="1" customWidth="1"/>
    <col min="322" max="326" width="3.5703125" style="19" customWidth="1"/>
    <col min="327" max="328" width="10.28515625" style="19" bestFit="1" customWidth="1"/>
    <col min="329" max="333" width="3.5703125" style="19" customWidth="1"/>
    <col min="334" max="334" width="9" style="19" bestFit="1" customWidth="1"/>
    <col min="335" max="335" width="10.28515625" style="19" bestFit="1" customWidth="1"/>
    <col min="336" max="340" width="3.5703125" style="19" customWidth="1"/>
    <col min="341" max="342" width="10.28515625" style="19" bestFit="1" customWidth="1"/>
    <col min="343" max="344" width="3.5703125" style="19" customWidth="1"/>
    <col min="345" max="347" width="4.85546875" style="19" bestFit="1" customWidth="1"/>
    <col min="348" max="348" width="9" style="19" bestFit="1" customWidth="1"/>
    <col min="349" max="349" width="10.28515625" style="19" bestFit="1" customWidth="1"/>
    <col min="350" max="354" width="3.5703125" style="19" customWidth="1"/>
    <col min="355" max="355" width="9" style="19" bestFit="1" customWidth="1"/>
    <col min="356" max="356" width="10.28515625" style="19" bestFit="1" customWidth="1"/>
    <col min="357" max="358" width="3.5703125" style="19" customWidth="1"/>
    <col min="359" max="361" width="4.85546875" style="19" bestFit="1" customWidth="1"/>
    <col min="362" max="362" width="9" style="19" bestFit="1" customWidth="1"/>
    <col min="363" max="363" width="10.28515625" style="19" bestFit="1" customWidth="1"/>
    <col min="364" max="365" width="3.5703125" style="19" customWidth="1"/>
    <col min="366" max="16384" width="11.42578125" style="19"/>
  </cols>
  <sheetData>
    <row r="1" spans="1:30" ht="15" x14ac:dyDescent="0.25">
      <c r="A1" s="18" t="s">
        <v>152</v>
      </c>
      <c r="B1" s="18"/>
      <c r="C1" s="18"/>
    </row>
    <row r="2" spans="1:30" x14ac:dyDescent="0.2">
      <c r="A2" s="20" t="s">
        <v>0</v>
      </c>
      <c r="B2" s="20"/>
      <c r="C2" s="20"/>
    </row>
    <row r="3" spans="1:30" x14ac:dyDescent="0.2">
      <c r="A3" s="20" t="s">
        <v>62</v>
      </c>
      <c r="B3" s="20"/>
      <c r="C3" s="20"/>
      <c r="F3" s="21" t="s">
        <v>60</v>
      </c>
    </row>
    <row r="4" spans="1:30" ht="14.25" customHeight="1" x14ac:dyDescent="0.2">
      <c r="A4" s="20"/>
      <c r="B4" s="20"/>
      <c r="C4" s="20"/>
    </row>
    <row r="5" spans="1:30" x14ac:dyDescent="0.2">
      <c r="A5" s="22"/>
      <c r="B5" s="339" t="s">
        <v>41</v>
      </c>
      <c r="C5" s="340"/>
      <c r="D5" s="340"/>
      <c r="E5" s="340"/>
      <c r="F5" s="340"/>
      <c r="G5" s="341"/>
      <c r="H5" s="339" t="s">
        <v>42</v>
      </c>
      <c r="I5" s="340"/>
      <c r="J5" s="341"/>
    </row>
    <row r="6" spans="1:30" s="9" customFormat="1" ht="12" customHeight="1" x14ac:dyDescent="0.2">
      <c r="A6" s="8"/>
      <c r="B6" s="351" t="s">
        <v>1</v>
      </c>
      <c r="C6" s="352"/>
      <c r="D6" s="352"/>
      <c r="E6" s="352"/>
      <c r="F6" s="352"/>
      <c r="G6" s="352"/>
      <c r="H6" s="353" t="s">
        <v>33</v>
      </c>
      <c r="I6" s="354"/>
      <c r="J6" s="355"/>
      <c r="L6" s="29">
        <v>2016</v>
      </c>
      <c r="V6" s="29">
        <v>2016</v>
      </c>
    </row>
    <row r="7" spans="1:30" s="2" customFormat="1" ht="22.5" customHeight="1" x14ac:dyDescent="0.2">
      <c r="A7" s="11" t="s">
        <v>63</v>
      </c>
      <c r="B7" s="29" t="s">
        <v>5</v>
      </c>
      <c r="C7" s="29" t="s">
        <v>37</v>
      </c>
      <c r="D7" s="29" t="s">
        <v>6</v>
      </c>
      <c r="E7" s="29" t="s">
        <v>38</v>
      </c>
      <c r="F7" s="29" t="s">
        <v>7</v>
      </c>
      <c r="G7" s="30" t="s">
        <v>39</v>
      </c>
      <c r="H7" s="249" t="s">
        <v>44</v>
      </c>
      <c r="I7" s="30" t="s">
        <v>45</v>
      </c>
      <c r="J7" s="29" t="s">
        <v>46</v>
      </c>
      <c r="L7" s="29" t="s">
        <v>5</v>
      </c>
      <c r="M7" s="29" t="s">
        <v>37</v>
      </c>
      <c r="N7" s="29" t="s">
        <v>6</v>
      </c>
      <c r="O7" s="29" t="s">
        <v>38</v>
      </c>
      <c r="P7" s="29" t="s">
        <v>7</v>
      </c>
      <c r="Q7" s="30" t="s">
        <v>39</v>
      </c>
      <c r="R7" s="249" t="s">
        <v>44</v>
      </c>
      <c r="S7" s="30" t="s">
        <v>45</v>
      </c>
      <c r="T7" s="29" t="s">
        <v>46</v>
      </c>
      <c r="V7" s="29" t="s">
        <v>5</v>
      </c>
      <c r="W7" s="29" t="s">
        <v>37</v>
      </c>
      <c r="X7" s="29" t="s">
        <v>6</v>
      </c>
      <c r="Y7" s="29" t="s">
        <v>38</v>
      </c>
      <c r="Z7" s="29" t="s">
        <v>7</v>
      </c>
      <c r="AA7" s="30" t="s">
        <v>39</v>
      </c>
      <c r="AB7" s="249" t="s">
        <v>44</v>
      </c>
      <c r="AC7" s="30" t="s">
        <v>45</v>
      </c>
      <c r="AD7" s="29" t="s">
        <v>46</v>
      </c>
    </row>
    <row r="8" spans="1:30" ht="14.25" customHeight="1" x14ac:dyDescent="0.2">
      <c r="A8" s="3" t="s">
        <v>11</v>
      </c>
      <c r="B8" s="108">
        <v>50</v>
      </c>
      <c r="C8" s="108">
        <v>0</v>
      </c>
      <c r="D8" s="108">
        <v>55.559999999999995</v>
      </c>
      <c r="E8" s="108">
        <v>100</v>
      </c>
      <c r="F8" s="108">
        <v>44.44</v>
      </c>
      <c r="G8" s="222">
        <v>0</v>
      </c>
      <c r="H8" s="234">
        <v>78.181818181818187</v>
      </c>
      <c r="I8" s="108">
        <v>90.909090909090907</v>
      </c>
      <c r="J8" s="108">
        <v>0</v>
      </c>
      <c r="L8" s="110">
        <f t="shared" ref="L8:Q29" si="0">V8*100</f>
        <v>50</v>
      </c>
      <c r="M8" s="110">
        <f t="shared" si="0"/>
        <v>0</v>
      </c>
      <c r="N8" s="110">
        <f t="shared" si="0"/>
        <v>55.559999999999995</v>
      </c>
      <c r="O8" s="110">
        <f t="shared" si="0"/>
        <v>100</v>
      </c>
      <c r="P8" s="110">
        <f t="shared" si="0"/>
        <v>44.44</v>
      </c>
      <c r="Q8" s="110">
        <f t="shared" si="0"/>
        <v>0</v>
      </c>
      <c r="R8" s="110">
        <v>78.181818181818187</v>
      </c>
      <c r="S8" s="110">
        <v>90.909090909090907</v>
      </c>
      <c r="T8" s="110">
        <v>0</v>
      </c>
      <c r="U8" s="208">
        <v>0.5</v>
      </c>
      <c r="V8" s="24">
        <v>0.5</v>
      </c>
      <c r="W8" s="103">
        <v>0</v>
      </c>
      <c r="X8" s="24">
        <v>0.55559999999999998</v>
      </c>
      <c r="Y8" s="220">
        <v>1</v>
      </c>
      <c r="Z8" s="24">
        <v>0.44439999999999996</v>
      </c>
      <c r="AA8" s="24">
        <v>0</v>
      </c>
    </row>
    <row r="9" spans="1:30" x14ac:dyDescent="0.2">
      <c r="A9" s="3" t="s">
        <v>12</v>
      </c>
      <c r="B9" s="108">
        <v>40</v>
      </c>
      <c r="C9" s="108">
        <v>100</v>
      </c>
      <c r="D9" s="108">
        <v>55.600000000000009</v>
      </c>
      <c r="E9" s="108">
        <v>0</v>
      </c>
      <c r="F9" s="108">
        <v>42.3</v>
      </c>
      <c r="G9" s="222">
        <v>0</v>
      </c>
      <c r="H9" s="234">
        <v>46.153846153846153</v>
      </c>
      <c r="I9" s="108">
        <v>31.818181818181817</v>
      </c>
      <c r="J9" s="108">
        <v>55.555555555555557</v>
      </c>
      <c r="L9" s="110">
        <f t="shared" si="0"/>
        <v>40</v>
      </c>
      <c r="M9" s="110">
        <f t="shared" si="0"/>
        <v>100</v>
      </c>
      <c r="N9" s="110">
        <f t="shared" si="0"/>
        <v>55.600000000000009</v>
      </c>
      <c r="O9" s="110">
        <f t="shared" si="0"/>
        <v>0</v>
      </c>
      <c r="P9" s="110">
        <f t="shared" si="0"/>
        <v>46.2</v>
      </c>
      <c r="Q9" s="110">
        <f t="shared" si="0"/>
        <v>0</v>
      </c>
      <c r="R9" s="110">
        <v>46.153846153846153</v>
      </c>
      <c r="S9" s="110">
        <v>31.818181818181817</v>
      </c>
      <c r="T9" s="110">
        <v>55.555555555555557</v>
      </c>
      <c r="U9" s="208">
        <v>0.4</v>
      </c>
      <c r="V9" s="24">
        <v>0.4</v>
      </c>
      <c r="W9" s="103">
        <v>1</v>
      </c>
      <c r="X9" s="24">
        <v>0.55600000000000005</v>
      </c>
      <c r="Y9" s="220">
        <v>0</v>
      </c>
      <c r="Z9" s="24">
        <v>0.46200000000000002</v>
      </c>
      <c r="AA9" s="24">
        <v>0</v>
      </c>
    </row>
    <row r="10" spans="1:30" s="23" customFormat="1" x14ac:dyDescent="0.2">
      <c r="A10" s="4" t="s">
        <v>13</v>
      </c>
      <c r="B10" s="108">
        <v>40</v>
      </c>
      <c r="C10" s="108">
        <v>0</v>
      </c>
      <c r="D10" s="108">
        <v>42.9</v>
      </c>
      <c r="E10" s="108">
        <v>0</v>
      </c>
      <c r="F10" s="108">
        <v>26.899999999999995</v>
      </c>
      <c r="G10" s="222">
        <v>0</v>
      </c>
      <c r="H10" s="234">
        <v>67.5</v>
      </c>
      <c r="I10" s="108">
        <v>46.875</v>
      </c>
      <c r="J10" s="108">
        <v>44.444444444444443</v>
      </c>
      <c r="L10" s="110">
        <f t="shared" si="0"/>
        <v>40</v>
      </c>
      <c r="M10" s="110">
        <f t="shared" si="0"/>
        <v>0</v>
      </c>
      <c r="N10" s="110">
        <f t="shared" si="0"/>
        <v>42.9</v>
      </c>
      <c r="O10" s="110">
        <f t="shared" si="0"/>
        <v>0</v>
      </c>
      <c r="P10" s="110">
        <f t="shared" si="0"/>
        <v>30.8</v>
      </c>
      <c r="Q10" s="110">
        <f t="shared" si="0"/>
        <v>0</v>
      </c>
      <c r="R10" s="110">
        <v>67.5</v>
      </c>
      <c r="S10" s="110">
        <v>46.875</v>
      </c>
      <c r="T10" s="110">
        <v>44.444444444444443</v>
      </c>
      <c r="U10" s="208">
        <v>0.4</v>
      </c>
      <c r="V10" s="24">
        <v>0.4</v>
      </c>
      <c r="W10" s="103">
        <v>0</v>
      </c>
      <c r="X10" s="24">
        <v>0.42899999999999999</v>
      </c>
      <c r="Y10" s="220">
        <v>0</v>
      </c>
      <c r="Z10" s="24">
        <v>0.308</v>
      </c>
      <c r="AA10" s="24">
        <v>0</v>
      </c>
    </row>
    <row r="11" spans="1:30" x14ac:dyDescent="0.2">
      <c r="A11" s="3" t="s">
        <v>14</v>
      </c>
      <c r="B11" s="108">
        <v>40</v>
      </c>
      <c r="C11" s="108">
        <v>0</v>
      </c>
      <c r="D11" s="108">
        <v>40</v>
      </c>
      <c r="E11" s="108">
        <v>0</v>
      </c>
      <c r="F11" s="108">
        <v>55.559999999999995</v>
      </c>
      <c r="G11" s="222">
        <v>0</v>
      </c>
      <c r="H11" s="234">
        <v>100</v>
      </c>
      <c r="I11" s="108">
        <v>100</v>
      </c>
      <c r="J11" s="108">
        <v>100</v>
      </c>
      <c r="L11" s="110">
        <f t="shared" si="0"/>
        <v>40</v>
      </c>
      <c r="M11" s="110">
        <f t="shared" si="0"/>
        <v>0</v>
      </c>
      <c r="N11" s="110">
        <f t="shared" si="0"/>
        <v>40</v>
      </c>
      <c r="O11" s="110">
        <f t="shared" si="0"/>
        <v>0</v>
      </c>
      <c r="P11" s="110">
        <f t="shared" si="0"/>
        <v>52</v>
      </c>
      <c r="Q11" s="110">
        <f t="shared" si="0"/>
        <v>33</v>
      </c>
      <c r="R11" s="110">
        <v>100</v>
      </c>
      <c r="S11" s="110">
        <v>100</v>
      </c>
      <c r="T11" s="110">
        <v>100</v>
      </c>
      <c r="U11" s="208">
        <v>0.4</v>
      </c>
      <c r="V11" s="24">
        <v>0.4</v>
      </c>
      <c r="W11" s="103">
        <v>0</v>
      </c>
      <c r="X11" s="24">
        <v>0.4</v>
      </c>
      <c r="Y11" s="220">
        <v>0</v>
      </c>
      <c r="Z11" s="24">
        <v>0.52</v>
      </c>
      <c r="AA11" s="24">
        <v>0.33</v>
      </c>
    </row>
    <row r="12" spans="1:30" x14ac:dyDescent="0.2">
      <c r="A12" s="3" t="s">
        <v>15</v>
      </c>
      <c r="B12" s="108">
        <v>40</v>
      </c>
      <c r="C12" s="108">
        <v>0</v>
      </c>
      <c r="D12" s="108">
        <v>42.9</v>
      </c>
      <c r="E12" s="108">
        <v>100</v>
      </c>
      <c r="F12" s="108">
        <v>33.299999999999997</v>
      </c>
      <c r="G12" s="222">
        <v>0</v>
      </c>
      <c r="H12" s="234">
        <v>100</v>
      </c>
      <c r="I12" s="108">
        <v>100</v>
      </c>
      <c r="J12" s="108">
        <v>100</v>
      </c>
      <c r="L12" s="110">
        <f t="shared" si="0"/>
        <v>50</v>
      </c>
      <c r="M12" s="110">
        <f t="shared" si="0"/>
        <v>0</v>
      </c>
      <c r="N12" s="110">
        <f t="shared" si="0"/>
        <v>42.9</v>
      </c>
      <c r="O12" s="110">
        <f t="shared" si="0"/>
        <v>100</v>
      </c>
      <c r="P12" s="110">
        <f t="shared" si="0"/>
        <v>50</v>
      </c>
      <c r="Q12" s="110">
        <f t="shared" si="0"/>
        <v>0</v>
      </c>
      <c r="R12" s="110">
        <v>100</v>
      </c>
      <c r="S12" s="110">
        <v>100</v>
      </c>
      <c r="T12" s="110">
        <v>100</v>
      </c>
      <c r="U12" s="208">
        <v>0.4</v>
      </c>
      <c r="V12" s="24">
        <v>0.5</v>
      </c>
      <c r="W12" s="103">
        <v>0</v>
      </c>
      <c r="X12" s="24">
        <v>0.42899999999999999</v>
      </c>
      <c r="Y12" s="220">
        <v>1</v>
      </c>
      <c r="Z12" s="24">
        <v>0.5</v>
      </c>
      <c r="AA12" s="24">
        <v>0</v>
      </c>
    </row>
    <row r="13" spans="1:30" x14ac:dyDescent="0.2">
      <c r="A13" s="3" t="s">
        <v>16</v>
      </c>
      <c r="B13" s="108">
        <v>40</v>
      </c>
      <c r="C13" s="108">
        <v>100</v>
      </c>
      <c r="D13" s="108">
        <v>57.14</v>
      </c>
      <c r="E13" s="108">
        <v>0</v>
      </c>
      <c r="F13" s="108">
        <v>42.31</v>
      </c>
      <c r="G13" s="222">
        <v>0</v>
      </c>
      <c r="H13" s="234">
        <v>100</v>
      </c>
      <c r="I13" s="108">
        <v>100</v>
      </c>
      <c r="J13" s="108">
        <v>100</v>
      </c>
      <c r="L13" s="110">
        <f t="shared" si="0"/>
        <v>40</v>
      </c>
      <c r="M13" s="110">
        <f t="shared" si="0"/>
        <v>100</v>
      </c>
      <c r="N13" s="110">
        <f t="shared" si="0"/>
        <v>57.14</v>
      </c>
      <c r="O13" s="110">
        <f t="shared" si="0"/>
        <v>0</v>
      </c>
      <c r="P13" s="110">
        <f t="shared" si="0"/>
        <v>50</v>
      </c>
      <c r="Q13" s="110">
        <f t="shared" si="0"/>
        <v>0</v>
      </c>
      <c r="R13" s="110">
        <v>100</v>
      </c>
      <c r="S13" s="110">
        <v>100</v>
      </c>
      <c r="T13" s="110">
        <v>100</v>
      </c>
      <c r="U13" s="208">
        <v>0.4</v>
      </c>
      <c r="V13" s="19">
        <v>0.4</v>
      </c>
      <c r="W13" s="71">
        <v>1</v>
      </c>
      <c r="X13" s="19">
        <v>0.57140000000000002</v>
      </c>
      <c r="Y13" s="220">
        <v>0</v>
      </c>
      <c r="Z13" s="24">
        <v>0.5</v>
      </c>
      <c r="AA13" s="24">
        <v>0</v>
      </c>
    </row>
    <row r="14" spans="1:30" x14ac:dyDescent="0.2">
      <c r="A14" s="3" t="s">
        <v>17</v>
      </c>
      <c r="B14" s="108">
        <v>40</v>
      </c>
      <c r="C14" s="108">
        <v>0</v>
      </c>
      <c r="D14" s="108">
        <v>42.9</v>
      </c>
      <c r="E14" s="108">
        <v>0</v>
      </c>
      <c r="F14" s="108">
        <v>50</v>
      </c>
      <c r="G14" s="222">
        <v>0</v>
      </c>
      <c r="H14" s="234">
        <v>66.666666666666657</v>
      </c>
      <c r="I14" s="108">
        <v>100</v>
      </c>
      <c r="J14" s="108">
        <v>83.333333333333343</v>
      </c>
      <c r="L14" s="110">
        <f t="shared" si="0"/>
        <v>40</v>
      </c>
      <c r="M14" s="110">
        <f t="shared" si="0"/>
        <v>0</v>
      </c>
      <c r="N14" s="110">
        <f t="shared" si="0"/>
        <v>42.9</v>
      </c>
      <c r="O14" s="110">
        <f t="shared" si="0"/>
        <v>0</v>
      </c>
      <c r="P14" s="110">
        <f t="shared" si="0"/>
        <v>34.6</v>
      </c>
      <c r="Q14" s="110">
        <f t="shared" si="0"/>
        <v>0</v>
      </c>
      <c r="R14" s="110">
        <v>66.666666666666657</v>
      </c>
      <c r="S14" s="110">
        <v>100</v>
      </c>
      <c r="T14" s="110">
        <v>83.333333333333343</v>
      </c>
      <c r="U14" s="208">
        <v>0.4</v>
      </c>
      <c r="V14" s="19">
        <v>0.4</v>
      </c>
      <c r="W14" s="71">
        <v>0</v>
      </c>
      <c r="X14" s="19">
        <v>0.42899999999999999</v>
      </c>
      <c r="Y14" s="220">
        <v>0</v>
      </c>
      <c r="Z14" s="24">
        <v>0.34600000000000003</v>
      </c>
      <c r="AA14" s="24">
        <v>0</v>
      </c>
    </row>
    <row r="15" spans="1:30" x14ac:dyDescent="0.2">
      <c r="A15" s="3" t="s">
        <v>18</v>
      </c>
      <c r="B15" s="108">
        <v>40</v>
      </c>
      <c r="C15" s="108">
        <v>100</v>
      </c>
      <c r="D15" s="108">
        <v>43</v>
      </c>
      <c r="E15" s="108">
        <v>0</v>
      </c>
      <c r="F15" s="108">
        <v>23</v>
      </c>
      <c r="G15" s="222">
        <v>0</v>
      </c>
      <c r="H15" s="234">
        <v>0</v>
      </c>
      <c r="I15" s="108">
        <v>13.333333333333334</v>
      </c>
      <c r="J15" s="108">
        <v>11.111111111111111</v>
      </c>
      <c r="L15" s="110">
        <f t="shared" si="0"/>
        <v>40</v>
      </c>
      <c r="M15" s="110">
        <f t="shared" si="0"/>
        <v>100</v>
      </c>
      <c r="N15" s="110">
        <f t="shared" si="0"/>
        <v>42.9</v>
      </c>
      <c r="O15" s="110">
        <f t="shared" si="0"/>
        <v>0</v>
      </c>
      <c r="P15" s="110">
        <f t="shared" si="0"/>
        <v>30.8</v>
      </c>
      <c r="Q15" s="110">
        <f t="shared" si="0"/>
        <v>0</v>
      </c>
      <c r="R15" s="110">
        <v>0</v>
      </c>
      <c r="S15" s="110">
        <v>13.333333333333334</v>
      </c>
      <c r="T15" s="110">
        <v>11.111111111111111</v>
      </c>
      <c r="U15" s="208">
        <v>0.4</v>
      </c>
      <c r="V15" s="19">
        <v>0.4</v>
      </c>
      <c r="W15" s="71">
        <v>1</v>
      </c>
      <c r="X15" s="19">
        <v>0.42899999999999999</v>
      </c>
      <c r="Y15" s="220">
        <v>0</v>
      </c>
      <c r="Z15" s="24">
        <v>0.308</v>
      </c>
      <c r="AA15" s="24">
        <v>0</v>
      </c>
    </row>
    <row r="16" spans="1:30" x14ac:dyDescent="0.2">
      <c r="A16" s="3" t="s">
        <v>19</v>
      </c>
      <c r="B16" s="108">
        <v>40</v>
      </c>
      <c r="C16" s="108">
        <v>0</v>
      </c>
      <c r="D16" s="108">
        <v>42.86</v>
      </c>
      <c r="E16" s="108">
        <v>100</v>
      </c>
      <c r="F16" s="108">
        <v>30.769999999999996</v>
      </c>
      <c r="G16" s="222">
        <v>0</v>
      </c>
      <c r="H16" s="234">
        <v>54.166666666666664</v>
      </c>
      <c r="I16" s="108">
        <v>7.6923076923076925</v>
      </c>
      <c r="J16" s="108">
        <v>0</v>
      </c>
      <c r="L16" s="110">
        <f t="shared" si="0"/>
        <v>40</v>
      </c>
      <c r="M16" s="110">
        <f t="shared" si="0"/>
        <v>0</v>
      </c>
      <c r="N16" s="110">
        <f t="shared" si="0"/>
        <v>42.86</v>
      </c>
      <c r="O16" s="110">
        <f t="shared" si="0"/>
        <v>100</v>
      </c>
      <c r="P16" s="110">
        <f t="shared" si="0"/>
        <v>46.15</v>
      </c>
      <c r="Q16" s="110">
        <f t="shared" si="0"/>
        <v>0</v>
      </c>
      <c r="R16" s="110">
        <v>54.166666666666664</v>
      </c>
      <c r="S16" s="110">
        <v>7.6923076923076925</v>
      </c>
      <c r="T16" s="110">
        <v>0</v>
      </c>
      <c r="U16" s="208">
        <v>0.4</v>
      </c>
      <c r="V16" s="19">
        <v>0.4</v>
      </c>
      <c r="W16" s="71">
        <v>0</v>
      </c>
      <c r="X16" s="19">
        <v>0.42859999999999998</v>
      </c>
      <c r="Y16" s="220">
        <v>1</v>
      </c>
      <c r="Z16" s="24">
        <v>0.46149999999999997</v>
      </c>
      <c r="AA16" s="24">
        <v>0</v>
      </c>
    </row>
    <row r="17" spans="1:30" x14ac:dyDescent="0.2">
      <c r="A17" s="3" t="s">
        <v>20</v>
      </c>
      <c r="B17" s="108">
        <v>33</v>
      </c>
      <c r="C17" s="108">
        <v>0</v>
      </c>
      <c r="D17" s="108">
        <v>40</v>
      </c>
      <c r="E17" s="108">
        <v>100</v>
      </c>
      <c r="F17" s="108">
        <v>19</v>
      </c>
      <c r="G17" s="222">
        <v>0</v>
      </c>
      <c r="H17" s="234">
        <v>0</v>
      </c>
      <c r="I17" s="108">
        <v>0</v>
      </c>
      <c r="J17" s="108">
        <v>10.714285714285714</v>
      </c>
      <c r="L17" s="110">
        <f t="shared" si="0"/>
        <v>50</v>
      </c>
      <c r="M17" s="110">
        <f t="shared" si="0"/>
        <v>0</v>
      </c>
      <c r="N17" s="110">
        <f t="shared" si="0"/>
        <v>40</v>
      </c>
      <c r="O17" s="110">
        <f t="shared" si="0"/>
        <v>100</v>
      </c>
      <c r="P17" s="110">
        <f t="shared" si="0"/>
        <v>27</v>
      </c>
      <c r="Q17" s="110">
        <f t="shared" si="0"/>
        <v>0</v>
      </c>
      <c r="R17" s="110">
        <v>0</v>
      </c>
      <c r="S17" s="110">
        <v>0</v>
      </c>
      <c r="T17" s="110">
        <v>10.714285714285714</v>
      </c>
      <c r="U17" s="208">
        <v>0.33</v>
      </c>
      <c r="V17" s="19">
        <v>0.5</v>
      </c>
      <c r="W17" s="71">
        <v>0</v>
      </c>
      <c r="X17" s="19">
        <v>0.4</v>
      </c>
      <c r="Y17" s="220">
        <v>1</v>
      </c>
      <c r="Z17" s="24">
        <v>0.27</v>
      </c>
      <c r="AA17" s="24">
        <v>0</v>
      </c>
    </row>
    <row r="18" spans="1:30" x14ac:dyDescent="0.2">
      <c r="A18" s="3" t="s">
        <v>21</v>
      </c>
      <c r="B18" s="108">
        <v>40</v>
      </c>
      <c r="C18" s="108">
        <v>0</v>
      </c>
      <c r="D18" s="108">
        <v>42.86</v>
      </c>
      <c r="E18" s="108">
        <v>0</v>
      </c>
      <c r="F18" s="108">
        <v>50</v>
      </c>
      <c r="G18" s="222">
        <v>0</v>
      </c>
      <c r="H18" s="234">
        <v>70</v>
      </c>
      <c r="I18" s="108">
        <v>57.142857142857139</v>
      </c>
      <c r="J18" s="108">
        <v>12.5</v>
      </c>
      <c r="L18" s="110">
        <f t="shared" si="0"/>
        <v>50</v>
      </c>
      <c r="M18" s="110">
        <f t="shared" si="0"/>
        <v>0</v>
      </c>
      <c r="N18" s="110">
        <f t="shared" si="0"/>
        <v>42.86</v>
      </c>
      <c r="O18" s="110">
        <f t="shared" si="0"/>
        <v>0</v>
      </c>
      <c r="P18" s="110">
        <f t="shared" si="0"/>
        <v>55.559999999999995</v>
      </c>
      <c r="Q18" s="110">
        <f t="shared" si="0"/>
        <v>100</v>
      </c>
      <c r="R18" s="110">
        <v>70</v>
      </c>
      <c r="S18" s="110">
        <v>57.142857142857139</v>
      </c>
      <c r="T18" s="110">
        <v>12.5</v>
      </c>
      <c r="U18" s="208">
        <v>0.4</v>
      </c>
      <c r="V18" s="19">
        <v>0.5</v>
      </c>
      <c r="W18" s="71">
        <v>0</v>
      </c>
      <c r="X18" s="19">
        <v>0.42859999999999998</v>
      </c>
      <c r="Y18" s="220">
        <v>0</v>
      </c>
      <c r="Z18" s="24">
        <v>0.55559999999999998</v>
      </c>
      <c r="AA18" s="24">
        <v>1</v>
      </c>
    </row>
    <row r="19" spans="1:30" x14ac:dyDescent="0.2">
      <c r="A19" s="3" t="s">
        <v>22</v>
      </c>
      <c r="B19" s="108">
        <v>50</v>
      </c>
      <c r="C19" s="108">
        <v>100</v>
      </c>
      <c r="D19" s="108">
        <v>40</v>
      </c>
      <c r="E19" s="108">
        <v>100</v>
      </c>
      <c r="F19" s="108">
        <v>50</v>
      </c>
      <c r="G19" s="222">
        <v>100</v>
      </c>
      <c r="H19" s="234">
        <v>100</v>
      </c>
      <c r="I19" s="108">
        <v>100</v>
      </c>
      <c r="J19" s="108">
        <v>100</v>
      </c>
      <c r="L19" s="110">
        <f t="shared" si="0"/>
        <v>33.33</v>
      </c>
      <c r="M19" s="110">
        <f t="shared" si="0"/>
        <v>100</v>
      </c>
      <c r="N19" s="110">
        <f t="shared" si="0"/>
        <v>40</v>
      </c>
      <c r="O19" s="110">
        <f t="shared" si="0"/>
        <v>100</v>
      </c>
      <c r="P19" s="110">
        <f t="shared" si="0"/>
        <v>50</v>
      </c>
      <c r="Q19" s="110">
        <f t="shared" si="0"/>
        <v>100</v>
      </c>
      <c r="R19" s="110">
        <v>100</v>
      </c>
      <c r="S19" s="110">
        <v>100</v>
      </c>
      <c r="T19" s="110">
        <v>100</v>
      </c>
      <c r="U19" s="208">
        <v>0.5</v>
      </c>
      <c r="V19" s="19">
        <v>0.33329999999999999</v>
      </c>
      <c r="W19" s="71">
        <v>1</v>
      </c>
      <c r="X19" s="19">
        <v>0.4</v>
      </c>
      <c r="Y19" s="220">
        <v>1</v>
      </c>
      <c r="Z19" s="24">
        <v>0.5</v>
      </c>
      <c r="AA19" s="24">
        <v>1</v>
      </c>
    </row>
    <row r="20" spans="1:30" x14ac:dyDescent="0.2">
      <c r="A20" s="3" t="s">
        <v>23</v>
      </c>
      <c r="B20" s="108">
        <v>40</v>
      </c>
      <c r="C20" s="108">
        <v>100</v>
      </c>
      <c r="D20" s="108">
        <v>40</v>
      </c>
      <c r="E20" s="108">
        <v>100</v>
      </c>
      <c r="F20" s="108">
        <v>33.33</v>
      </c>
      <c r="G20" s="222">
        <v>0</v>
      </c>
      <c r="H20" s="234">
        <v>80</v>
      </c>
      <c r="I20" s="234">
        <v>85.714285714285708</v>
      </c>
      <c r="J20" s="108">
        <v>0</v>
      </c>
      <c r="L20" s="110">
        <f t="shared" si="0"/>
        <v>40</v>
      </c>
      <c r="M20" s="110">
        <f t="shared" si="0"/>
        <v>100</v>
      </c>
      <c r="N20" s="110">
        <f t="shared" si="0"/>
        <v>40</v>
      </c>
      <c r="O20" s="110">
        <f t="shared" si="0"/>
        <v>100</v>
      </c>
      <c r="P20" s="110">
        <f t="shared" si="0"/>
        <v>34.6</v>
      </c>
      <c r="Q20" s="110">
        <f t="shared" si="0"/>
        <v>0</v>
      </c>
      <c r="R20" s="110">
        <v>80</v>
      </c>
      <c r="S20" s="110">
        <v>85.714285714285708</v>
      </c>
      <c r="T20" s="110">
        <v>0</v>
      </c>
      <c r="U20" s="208">
        <v>0.4</v>
      </c>
      <c r="V20" s="19">
        <v>0.4</v>
      </c>
      <c r="W20" s="71">
        <v>1</v>
      </c>
      <c r="X20" s="19">
        <v>0.4</v>
      </c>
      <c r="Y20" s="220">
        <v>1</v>
      </c>
      <c r="Z20" s="24">
        <v>0.34600000000000003</v>
      </c>
      <c r="AA20" s="24">
        <v>0</v>
      </c>
    </row>
    <row r="21" spans="1:30" x14ac:dyDescent="0.2">
      <c r="A21" s="3" t="s">
        <v>24</v>
      </c>
      <c r="B21" s="108">
        <v>50</v>
      </c>
      <c r="C21" s="108">
        <v>0</v>
      </c>
      <c r="D21" s="108">
        <v>44.44</v>
      </c>
      <c r="E21" s="108">
        <v>0</v>
      </c>
      <c r="F21" s="108">
        <v>46.15</v>
      </c>
      <c r="G21" s="222">
        <v>0</v>
      </c>
      <c r="H21" s="234">
        <v>72.727272727272734</v>
      </c>
      <c r="I21" s="108">
        <v>61.53846153846154</v>
      </c>
      <c r="J21" s="108">
        <v>37.5</v>
      </c>
      <c r="L21" s="110">
        <f t="shared" si="0"/>
        <v>40</v>
      </c>
      <c r="M21" s="110">
        <f t="shared" si="0"/>
        <v>0</v>
      </c>
      <c r="N21" s="110">
        <f t="shared" si="0"/>
        <v>44.44</v>
      </c>
      <c r="O21" s="110">
        <f t="shared" si="0"/>
        <v>0</v>
      </c>
      <c r="P21" s="110">
        <f t="shared" si="0"/>
        <v>50</v>
      </c>
      <c r="Q21" s="110">
        <f t="shared" si="0"/>
        <v>0</v>
      </c>
      <c r="R21" s="110">
        <v>72.727272727272734</v>
      </c>
      <c r="S21" s="110">
        <v>61.53846153846154</v>
      </c>
      <c r="T21" s="110">
        <v>37.5</v>
      </c>
      <c r="U21" s="208">
        <v>0.5</v>
      </c>
      <c r="V21" s="19">
        <v>0.4</v>
      </c>
      <c r="W21" s="71">
        <v>0</v>
      </c>
      <c r="X21" s="19">
        <v>0.44439999999999996</v>
      </c>
      <c r="Y21" s="220">
        <v>0</v>
      </c>
      <c r="Z21" s="24">
        <v>0.5</v>
      </c>
      <c r="AA21" s="24">
        <v>0</v>
      </c>
    </row>
    <row r="22" spans="1:30" x14ac:dyDescent="0.2">
      <c r="A22" s="3" t="s">
        <v>25</v>
      </c>
      <c r="B22" s="108">
        <v>50</v>
      </c>
      <c r="C22" s="108">
        <v>0</v>
      </c>
      <c r="D22" s="108">
        <v>71.400000000000006</v>
      </c>
      <c r="E22" s="108">
        <v>0</v>
      </c>
      <c r="F22" s="108">
        <v>34.6</v>
      </c>
      <c r="G22" s="222">
        <v>0</v>
      </c>
      <c r="H22" s="234">
        <v>100</v>
      </c>
      <c r="I22" s="108">
        <v>54.54545454545454</v>
      </c>
      <c r="J22" s="108">
        <v>83.333333333333343</v>
      </c>
      <c r="L22" s="110">
        <f t="shared" si="0"/>
        <v>33.33</v>
      </c>
      <c r="M22" s="110">
        <f t="shared" si="0"/>
        <v>0</v>
      </c>
      <c r="N22" s="110">
        <f t="shared" si="0"/>
        <v>71.430000000000007</v>
      </c>
      <c r="O22" s="110">
        <f t="shared" si="0"/>
        <v>0</v>
      </c>
      <c r="P22" s="110">
        <f t="shared" si="0"/>
        <v>26.919999999999998</v>
      </c>
      <c r="Q22" s="110">
        <f t="shared" si="0"/>
        <v>100</v>
      </c>
      <c r="R22" s="110">
        <v>100</v>
      </c>
      <c r="S22" s="110">
        <v>54.54545454545454</v>
      </c>
      <c r="T22" s="110">
        <v>83.333333333333343</v>
      </c>
      <c r="U22" s="208">
        <v>0.5</v>
      </c>
      <c r="V22" s="19">
        <v>0.33329999999999999</v>
      </c>
      <c r="W22" s="71">
        <v>0</v>
      </c>
      <c r="X22" s="19">
        <v>0.71430000000000005</v>
      </c>
      <c r="Y22" s="220">
        <v>0</v>
      </c>
      <c r="Z22" s="24">
        <v>0.26919999999999999</v>
      </c>
      <c r="AA22" s="24">
        <v>1</v>
      </c>
    </row>
    <row r="23" spans="1:30" x14ac:dyDescent="0.2">
      <c r="A23" s="3" t="s">
        <v>26</v>
      </c>
      <c r="B23" s="108">
        <v>50</v>
      </c>
      <c r="C23" s="108">
        <v>0</v>
      </c>
      <c r="D23" s="108">
        <v>60</v>
      </c>
      <c r="E23" s="108">
        <v>0</v>
      </c>
      <c r="F23" s="108">
        <v>66.7</v>
      </c>
      <c r="G23" s="222">
        <v>100</v>
      </c>
      <c r="H23" s="234">
        <v>66.666666666666657</v>
      </c>
      <c r="I23" s="108">
        <v>100</v>
      </c>
      <c r="J23" s="108">
        <v>92.857142857142861</v>
      </c>
      <c r="L23" s="110">
        <f t="shared" si="0"/>
        <v>50</v>
      </c>
      <c r="M23" s="110">
        <f t="shared" si="0"/>
        <v>0</v>
      </c>
      <c r="N23" s="110">
        <f t="shared" si="0"/>
        <v>60</v>
      </c>
      <c r="O23" s="110">
        <f t="shared" si="0"/>
        <v>0</v>
      </c>
      <c r="P23" s="110">
        <f t="shared" si="0"/>
        <v>66.7</v>
      </c>
      <c r="Q23" s="110">
        <f t="shared" si="0"/>
        <v>100</v>
      </c>
      <c r="R23" s="110">
        <v>66.666666666666657</v>
      </c>
      <c r="S23" s="110">
        <v>100</v>
      </c>
      <c r="T23" s="110">
        <v>92.857142857142861</v>
      </c>
      <c r="U23" s="208">
        <v>0.5</v>
      </c>
      <c r="V23" s="19">
        <v>0.5</v>
      </c>
      <c r="W23" s="71">
        <v>0</v>
      </c>
      <c r="X23" s="19">
        <v>0.6</v>
      </c>
      <c r="Y23" s="220">
        <v>0</v>
      </c>
      <c r="Z23" s="24">
        <v>0.66700000000000004</v>
      </c>
      <c r="AA23" s="24">
        <v>1</v>
      </c>
    </row>
    <row r="24" spans="1:30" x14ac:dyDescent="0.2">
      <c r="A24" s="3" t="s">
        <v>27</v>
      </c>
      <c r="B24" s="108">
        <v>60</v>
      </c>
      <c r="C24" s="108">
        <v>100</v>
      </c>
      <c r="D24" s="108">
        <v>40</v>
      </c>
      <c r="E24" s="108">
        <v>100</v>
      </c>
      <c r="F24" s="108">
        <v>55.559999999999995</v>
      </c>
      <c r="G24" s="222">
        <v>0</v>
      </c>
      <c r="H24" s="234"/>
      <c r="I24" s="108">
        <v>91.666666666666657</v>
      </c>
      <c r="J24" s="108">
        <v>76.923076923076934</v>
      </c>
      <c r="L24" s="110">
        <f t="shared" si="0"/>
        <v>60</v>
      </c>
      <c r="M24" s="110">
        <f t="shared" si="0"/>
        <v>100</v>
      </c>
      <c r="N24" s="110">
        <f t="shared" si="0"/>
        <v>40</v>
      </c>
      <c r="O24" s="110">
        <f t="shared" si="0"/>
        <v>100</v>
      </c>
      <c r="P24" s="110">
        <f t="shared" si="0"/>
        <v>50</v>
      </c>
      <c r="Q24" s="110">
        <f t="shared" si="0"/>
        <v>0</v>
      </c>
      <c r="R24" s="110" t="e">
        <v>#DIV/0!</v>
      </c>
      <c r="S24" s="110">
        <v>91.666666666666657</v>
      </c>
      <c r="T24" s="110">
        <v>76.923076923076934</v>
      </c>
      <c r="U24" s="208">
        <v>0.6</v>
      </c>
      <c r="V24" s="19">
        <v>0.6</v>
      </c>
      <c r="W24" s="71">
        <v>1</v>
      </c>
      <c r="X24" s="19">
        <v>0.4</v>
      </c>
      <c r="Y24" s="220">
        <v>1</v>
      </c>
      <c r="Z24" s="24">
        <v>0.5</v>
      </c>
      <c r="AA24" s="24">
        <v>0</v>
      </c>
    </row>
    <row r="25" spans="1:30" x14ac:dyDescent="0.2">
      <c r="A25" s="3" t="s">
        <v>28</v>
      </c>
      <c r="B25" s="108">
        <v>50</v>
      </c>
      <c r="C25" s="108">
        <v>0</v>
      </c>
      <c r="D25" s="108">
        <v>40</v>
      </c>
      <c r="E25" s="108">
        <v>100</v>
      </c>
      <c r="F25" s="108">
        <v>44.44</v>
      </c>
      <c r="G25" s="222">
        <v>100</v>
      </c>
      <c r="H25" s="234">
        <v>100</v>
      </c>
      <c r="I25" s="108">
        <v>90.909090909090907</v>
      </c>
      <c r="J25" s="108">
        <v>100</v>
      </c>
      <c r="L25" s="110">
        <f t="shared" si="0"/>
        <v>50</v>
      </c>
      <c r="M25" s="110">
        <f t="shared" si="0"/>
        <v>0</v>
      </c>
      <c r="N25" s="110">
        <f t="shared" si="0"/>
        <v>50</v>
      </c>
      <c r="O25" s="110">
        <f t="shared" si="0"/>
        <v>100</v>
      </c>
      <c r="P25" s="110">
        <f t="shared" si="0"/>
        <v>44.4</v>
      </c>
      <c r="Q25" s="110">
        <f t="shared" si="0"/>
        <v>0</v>
      </c>
      <c r="R25" s="110">
        <v>100</v>
      </c>
      <c r="S25" s="110">
        <v>90.909090909090907</v>
      </c>
      <c r="T25" s="110">
        <v>100</v>
      </c>
      <c r="U25" s="208">
        <v>0.5</v>
      </c>
      <c r="V25" s="19">
        <v>0.5</v>
      </c>
      <c r="W25" s="71">
        <v>0</v>
      </c>
      <c r="X25" s="19">
        <v>0.5</v>
      </c>
      <c r="Y25" s="220">
        <v>1</v>
      </c>
      <c r="Z25" s="24">
        <v>0.44400000000000001</v>
      </c>
      <c r="AA25" s="24">
        <v>0</v>
      </c>
    </row>
    <row r="26" spans="1:30" x14ac:dyDescent="0.2">
      <c r="A26" s="3" t="s">
        <v>29</v>
      </c>
      <c r="B26" s="108">
        <v>80</v>
      </c>
      <c r="C26" s="108">
        <v>100</v>
      </c>
      <c r="D26" s="108">
        <v>60</v>
      </c>
      <c r="E26" s="108">
        <v>100</v>
      </c>
      <c r="F26" s="108">
        <v>50</v>
      </c>
      <c r="G26" s="222">
        <v>0</v>
      </c>
      <c r="H26" s="234">
        <v>100</v>
      </c>
      <c r="I26" s="108">
        <v>16.666666666666664</v>
      </c>
      <c r="J26" s="108">
        <v>38.461538461538467</v>
      </c>
      <c r="L26" s="110">
        <f t="shared" si="0"/>
        <v>80</v>
      </c>
      <c r="M26" s="110">
        <f t="shared" si="0"/>
        <v>100</v>
      </c>
      <c r="N26" s="110">
        <f t="shared" si="0"/>
        <v>60</v>
      </c>
      <c r="O26" s="110">
        <f t="shared" si="0"/>
        <v>100</v>
      </c>
      <c r="P26" s="110">
        <f t="shared" si="0"/>
        <v>52.900000000000006</v>
      </c>
      <c r="Q26" s="110">
        <f t="shared" si="0"/>
        <v>0</v>
      </c>
      <c r="R26" s="110">
        <v>100</v>
      </c>
      <c r="S26" s="110">
        <v>16.666666666666664</v>
      </c>
      <c r="T26" s="110">
        <v>38.461538461538467</v>
      </c>
      <c r="U26" s="208">
        <v>0.8</v>
      </c>
      <c r="V26" s="19">
        <v>0.8</v>
      </c>
      <c r="W26" s="71">
        <v>1</v>
      </c>
      <c r="X26" s="19">
        <v>0.6</v>
      </c>
      <c r="Y26" s="220">
        <v>1</v>
      </c>
      <c r="Z26" s="24">
        <v>0.52900000000000003</v>
      </c>
      <c r="AA26" s="24">
        <v>0</v>
      </c>
    </row>
    <row r="27" spans="1:30" x14ac:dyDescent="0.2">
      <c r="A27" s="4" t="s">
        <v>30</v>
      </c>
      <c r="B27" s="108">
        <v>40</v>
      </c>
      <c r="C27" s="108">
        <v>0</v>
      </c>
      <c r="D27" s="108">
        <v>71</v>
      </c>
      <c r="E27" s="108">
        <v>100</v>
      </c>
      <c r="F27" s="108">
        <v>50</v>
      </c>
      <c r="G27" s="222">
        <v>0</v>
      </c>
      <c r="H27" s="234">
        <v>100</v>
      </c>
      <c r="I27" s="108">
        <v>100</v>
      </c>
      <c r="J27" s="108">
        <v>100</v>
      </c>
      <c r="L27" s="110">
        <f t="shared" si="0"/>
        <v>40</v>
      </c>
      <c r="M27" s="110">
        <f t="shared" si="0"/>
        <v>0</v>
      </c>
      <c r="N27" s="110">
        <f t="shared" si="0"/>
        <v>71</v>
      </c>
      <c r="O27" s="110">
        <f t="shared" si="0"/>
        <v>100</v>
      </c>
      <c r="P27" s="110">
        <f t="shared" si="0"/>
        <v>61</v>
      </c>
      <c r="Q27" s="110">
        <f t="shared" si="0"/>
        <v>0</v>
      </c>
      <c r="R27" s="110">
        <v>100</v>
      </c>
      <c r="S27" s="110">
        <v>100</v>
      </c>
      <c r="T27" s="110">
        <v>100</v>
      </c>
      <c r="U27" s="208">
        <v>0.4</v>
      </c>
      <c r="V27" s="19">
        <v>0.4</v>
      </c>
      <c r="W27" s="71">
        <v>0</v>
      </c>
      <c r="X27" s="19">
        <v>0.71</v>
      </c>
      <c r="Y27" s="220">
        <v>1</v>
      </c>
      <c r="Z27" s="24">
        <v>0.61</v>
      </c>
      <c r="AA27" s="24">
        <v>0</v>
      </c>
    </row>
    <row r="28" spans="1:30" x14ac:dyDescent="0.2">
      <c r="A28" s="4" t="s">
        <v>31</v>
      </c>
      <c r="B28" s="108">
        <v>100</v>
      </c>
      <c r="C28" s="108">
        <v>100</v>
      </c>
      <c r="D28" s="108">
        <v>40</v>
      </c>
      <c r="E28" s="108">
        <v>0</v>
      </c>
      <c r="F28" s="108">
        <v>50</v>
      </c>
      <c r="G28" s="222">
        <v>0</v>
      </c>
      <c r="H28" s="234">
        <v>100</v>
      </c>
      <c r="I28" s="108">
        <v>100</v>
      </c>
      <c r="J28" s="108">
        <v>100</v>
      </c>
      <c r="L28" s="110">
        <f t="shared" si="0"/>
        <v>100</v>
      </c>
      <c r="M28" s="110">
        <f t="shared" si="0"/>
        <v>100</v>
      </c>
      <c r="N28" s="110">
        <f t="shared" si="0"/>
        <v>40</v>
      </c>
      <c r="O28" s="110">
        <f t="shared" si="0"/>
        <v>0</v>
      </c>
      <c r="P28" s="110">
        <f t="shared" si="0"/>
        <v>65.38</v>
      </c>
      <c r="Q28" s="110">
        <f t="shared" si="0"/>
        <v>0</v>
      </c>
      <c r="R28" s="110">
        <v>100</v>
      </c>
      <c r="S28" s="110">
        <v>100</v>
      </c>
      <c r="T28" s="110">
        <v>100</v>
      </c>
      <c r="U28" s="208">
        <v>1</v>
      </c>
      <c r="V28" s="19">
        <v>1</v>
      </c>
      <c r="W28" s="71">
        <v>1</v>
      </c>
      <c r="X28" s="19">
        <v>0.4</v>
      </c>
      <c r="Y28" s="220">
        <v>0</v>
      </c>
      <c r="Z28" s="24">
        <v>0.65379999999999994</v>
      </c>
      <c r="AA28" s="24">
        <v>0</v>
      </c>
    </row>
    <row r="29" spans="1:30" ht="15" thickBot="1" x14ac:dyDescent="0.25">
      <c r="A29" s="6" t="s">
        <v>32</v>
      </c>
      <c r="B29" s="114">
        <v>66.7</v>
      </c>
      <c r="C29" s="114">
        <v>0</v>
      </c>
      <c r="D29" s="223">
        <v>40</v>
      </c>
      <c r="E29" s="108">
        <v>0</v>
      </c>
      <c r="F29" s="223">
        <v>44.4</v>
      </c>
      <c r="G29" s="222">
        <v>0</v>
      </c>
      <c r="H29" s="235" t="s">
        <v>49</v>
      </c>
      <c r="I29" s="223">
        <v>100</v>
      </c>
      <c r="J29" s="223">
        <v>100</v>
      </c>
      <c r="K29" s="19" t="s">
        <v>107</v>
      </c>
      <c r="L29" s="113">
        <f t="shared" si="0"/>
        <v>66.7</v>
      </c>
      <c r="M29" s="113">
        <f t="shared" si="0"/>
        <v>0</v>
      </c>
      <c r="N29" s="113">
        <f t="shared" si="0"/>
        <v>40</v>
      </c>
      <c r="O29" s="113">
        <f t="shared" si="0"/>
        <v>0</v>
      </c>
      <c r="P29" s="113">
        <f t="shared" si="0"/>
        <v>61.1</v>
      </c>
      <c r="Q29" s="113">
        <f t="shared" si="0"/>
        <v>0</v>
      </c>
      <c r="R29" s="113"/>
      <c r="S29" s="113">
        <v>100</v>
      </c>
      <c r="T29" s="113">
        <v>100</v>
      </c>
      <c r="U29" s="208">
        <v>0.66700000000000004</v>
      </c>
      <c r="V29" s="105">
        <v>0.66700000000000004</v>
      </c>
      <c r="W29" s="106">
        <v>0</v>
      </c>
      <c r="X29" s="105">
        <v>0.4</v>
      </c>
      <c r="Y29" s="221">
        <v>0</v>
      </c>
      <c r="Z29" s="107">
        <v>0.61099999999999999</v>
      </c>
      <c r="AA29" s="107">
        <v>0</v>
      </c>
      <c r="AB29" s="105"/>
      <c r="AC29" s="105"/>
      <c r="AD29" s="105"/>
    </row>
    <row r="30" spans="1:30" s="27" customFormat="1" ht="15" thickTop="1" x14ac:dyDescent="0.2">
      <c r="A30" s="7" t="s">
        <v>40</v>
      </c>
      <c r="B30" s="237">
        <v>47.872340425531902</v>
      </c>
      <c r="C30" s="237">
        <v>38.095238095238095</v>
      </c>
      <c r="D30" s="237">
        <v>48.920863309352519</v>
      </c>
      <c r="E30" s="237">
        <v>45.454545454545453</v>
      </c>
      <c r="F30" s="237">
        <v>45.731707317073173</v>
      </c>
      <c r="G30" s="238">
        <v>20.833333333333336</v>
      </c>
      <c r="H30" s="99"/>
      <c r="I30" s="97"/>
      <c r="J30" s="97"/>
      <c r="K30" s="27" t="s">
        <v>65</v>
      </c>
    </row>
    <row r="31" spans="1:30" s="27" customFormat="1" x14ac:dyDescent="0.2">
      <c r="A31" s="5" t="s">
        <v>43</v>
      </c>
      <c r="B31" s="69">
        <f>20/22*100</f>
        <v>90.909090909090907</v>
      </c>
      <c r="C31" s="69"/>
      <c r="D31" s="69">
        <f>22/22*100</f>
        <v>100</v>
      </c>
      <c r="E31" s="69"/>
      <c r="F31" s="69">
        <f>13/22*100</f>
        <v>59.090909090909093</v>
      </c>
      <c r="G31" s="70"/>
      <c r="H31" s="100"/>
      <c r="I31" s="96"/>
      <c r="J31" s="101"/>
    </row>
    <row r="32" spans="1:30" s="27" customFormat="1" x14ac:dyDescent="0.2">
      <c r="A32" s="5" t="s">
        <v>50</v>
      </c>
      <c r="B32" s="69"/>
      <c r="C32" s="69"/>
      <c r="D32" s="69"/>
      <c r="E32" s="69"/>
      <c r="F32" s="69"/>
      <c r="G32" s="70"/>
      <c r="H32" s="54">
        <v>69.536423841059602</v>
      </c>
      <c r="I32" s="51">
        <v>64.754098360655746</v>
      </c>
      <c r="J32" s="51">
        <v>57.333333333333336</v>
      </c>
    </row>
    <row r="33" spans="1:24" s="25" customFormat="1" ht="14.25" customHeight="1" x14ac:dyDescent="0.2">
      <c r="B33" s="26"/>
      <c r="C33" s="26"/>
      <c r="D33" s="26"/>
      <c r="E33" s="26"/>
      <c r="F33" s="26"/>
      <c r="G33" s="26"/>
      <c r="H33" s="26"/>
      <c r="I33" s="26"/>
      <c r="J33" s="26"/>
    </row>
    <row r="34" spans="1:24" ht="14.25" customHeight="1" x14ac:dyDescent="0.2"/>
    <row r="35" spans="1:24" x14ac:dyDescent="0.2">
      <c r="A35" s="12" t="s">
        <v>34</v>
      </c>
      <c r="F35" s="356" t="s">
        <v>53</v>
      </c>
      <c r="G35" s="356"/>
      <c r="H35" s="356"/>
      <c r="I35" s="356"/>
      <c r="J35" s="356"/>
    </row>
    <row r="36" spans="1:24" ht="15" x14ac:dyDescent="0.25">
      <c r="A36" s="13" t="s">
        <v>35</v>
      </c>
      <c r="F36" s="357" t="s">
        <v>54</v>
      </c>
      <c r="G36" s="358"/>
      <c r="H36" s="358"/>
      <c r="I36" s="358"/>
      <c r="J36" s="359"/>
      <c r="L36" s="73"/>
      <c r="M36"/>
      <c r="N36"/>
      <c r="O36"/>
      <c r="P36"/>
      <c r="Q36"/>
      <c r="R36"/>
      <c r="S36"/>
      <c r="T36"/>
      <c r="U36"/>
      <c r="V36"/>
      <c r="W36"/>
      <c r="X36"/>
    </row>
    <row r="37" spans="1:24" ht="15" x14ac:dyDescent="0.25">
      <c r="A37" s="14"/>
      <c r="F37" s="336" t="s">
        <v>55</v>
      </c>
      <c r="G37" s="337"/>
      <c r="H37" s="337"/>
      <c r="I37" s="337"/>
      <c r="J37" s="338"/>
      <c r="L37" s="74" t="s">
        <v>64</v>
      </c>
      <c r="M37" s="75" t="s">
        <v>65</v>
      </c>
      <c r="N37"/>
      <c r="O37"/>
      <c r="P37"/>
      <c r="Q37"/>
      <c r="R37"/>
      <c r="S37"/>
      <c r="T37"/>
      <c r="U37"/>
      <c r="V37"/>
      <c r="W37"/>
      <c r="X37"/>
    </row>
    <row r="38" spans="1:24" s="23" customFormat="1" ht="15" customHeight="1" x14ac:dyDescent="0.25">
      <c r="A38" s="23" t="s">
        <v>59</v>
      </c>
      <c r="H38" s="19"/>
      <c r="I38" s="19"/>
      <c r="J38" s="19"/>
      <c r="L38"/>
      <c r="M38"/>
      <c r="N38"/>
      <c r="O38"/>
      <c r="P38"/>
      <c r="Q38"/>
      <c r="R38"/>
      <c r="S38"/>
      <c r="T38"/>
      <c r="U38"/>
      <c r="V38"/>
      <c r="W38"/>
      <c r="X38"/>
    </row>
    <row r="39" spans="1:24" ht="14.25" customHeight="1" x14ac:dyDescent="0.25">
      <c r="A39" s="10" t="s">
        <v>56</v>
      </c>
      <c r="F39" s="350"/>
      <c r="G39" s="350"/>
      <c r="H39" s="350"/>
      <c r="I39" s="248"/>
      <c r="J39" s="248"/>
      <c r="L39"/>
      <c r="M39"/>
      <c r="N39"/>
      <c r="O39"/>
      <c r="P39"/>
      <c r="Q39"/>
      <c r="R39"/>
      <c r="S39"/>
      <c r="T39"/>
      <c r="U39"/>
      <c r="V39"/>
      <c r="W39"/>
      <c r="X39"/>
    </row>
    <row r="40" spans="1:24" ht="14.25" customHeight="1" thickBot="1" x14ac:dyDescent="0.3">
      <c r="A40" s="10" t="s">
        <v>57</v>
      </c>
      <c r="L40"/>
      <c r="M40" s="74" t="s">
        <v>66</v>
      </c>
      <c r="N40" s="76" t="s">
        <v>67</v>
      </c>
      <c r="O40" s="76"/>
      <c r="P40" s="77" t="s">
        <v>68</v>
      </c>
      <c r="Q40" s="78" t="s">
        <v>68</v>
      </c>
      <c r="R40" s="76"/>
      <c r="S40"/>
      <c r="T40" s="76"/>
      <c r="U40" s="76"/>
      <c r="V40"/>
      <c r="W40"/>
      <c r="X40" s="76"/>
    </row>
    <row r="41" spans="1:24" ht="14.25" customHeight="1" thickBot="1" x14ac:dyDescent="0.3">
      <c r="A41" s="10" t="s">
        <v>61</v>
      </c>
      <c r="L41"/>
      <c r="M41" s="410" t="s">
        <v>146</v>
      </c>
      <c r="N41" s="411"/>
      <c r="O41" s="411"/>
      <c r="P41" s="411"/>
      <c r="Q41" s="411"/>
      <c r="R41" s="411"/>
      <c r="S41" s="411"/>
      <c r="T41" s="411"/>
      <c r="U41" s="411"/>
      <c r="V41" s="411"/>
      <c r="W41" s="412"/>
      <c r="X41" s="251"/>
    </row>
    <row r="42" spans="1:24" ht="14.25" customHeight="1" x14ac:dyDescent="0.25">
      <c r="A42" s="10" t="s">
        <v>48</v>
      </c>
      <c r="L42"/>
      <c r="M42" s="413" t="s">
        <v>70</v>
      </c>
      <c r="N42" s="414"/>
      <c r="O42" s="80"/>
      <c r="P42" s="413" t="s">
        <v>71</v>
      </c>
      <c r="Q42" s="414"/>
      <c r="R42" s="80"/>
      <c r="S42" s="413" t="s">
        <v>72</v>
      </c>
      <c r="T42" s="414"/>
      <c r="U42" s="80"/>
      <c r="V42" s="413" t="s">
        <v>73</v>
      </c>
      <c r="W42" s="414"/>
      <c r="X42" s="80"/>
    </row>
    <row r="43" spans="1:24" x14ac:dyDescent="0.2">
      <c r="B43" s="104">
        <f>B8-L8</f>
        <v>0</v>
      </c>
      <c r="H43" s="104"/>
      <c r="I43" s="104"/>
      <c r="J43" s="104"/>
      <c r="L43" s="81" t="s">
        <v>74</v>
      </c>
      <c r="M43" s="82" t="s">
        <v>9</v>
      </c>
      <c r="N43" s="83" t="s">
        <v>10</v>
      </c>
      <c r="O43" s="239" t="s">
        <v>75</v>
      </c>
      <c r="P43" s="83" t="s">
        <v>9</v>
      </c>
      <c r="Q43" s="83" t="s">
        <v>10</v>
      </c>
      <c r="R43" s="239" t="s">
        <v>75</v>
      </c>
      <c r="S43" s="83" t="s">
        <v>9</v>
      </c>
      <c r="T43" s="83" t="s">
        <v>10</v>
      </c>
      <c r="U43" s="239" t="s">
        <v>75</v>
      </c>
      <c r="V43" s="83" t="s">
        <v>9</v>
      </c>
      <c r="W43" s="83" t="s">
        <v>10</v>
      </c>
      <c r="X43" s="239" t="s">
        <v>75</v>
      </c>
    </row>
    <row r="44" spans="1:24" x14ac:dyDescent="0.2">
      <c r="B44" s="104"/>
      <c r="C44" s="104"/>
      <c r="D44" s="104"/>
      <c r="E44" s="104"/>
      <c r="F44" s="104"/>
      <c r="G44" s="104"/>
      <c r="H44" s="104"/>
      <c r="I44" s="104"/>
      <c r="J44" s="104"/>
      <c r="L44" s="85" t="s">
        <v>76</v>
      </c>
      <c r="M44" s="86">
        <v>43</v>
      </c>
      <c r="N44" s="86">
        <v>55</v>
      </c>
      <c r="O44" s="240">
        <f t="shared" ref="O44:O64" si="1">M44/N44*100</f>
        <v>78.181818181818187</v>
      </c>
      <c r="P44" s="86">
        <v>40</v>
      </c>
      <c r="Q44" s="86">
        <v>44</v>
      </c>
      <c r="R44" s="240">
        <f t="shared" ref="R44:R65" si="2">P44/Q44*100</f>
        <v>90.909090909090907</v>
      </c>
      <c r="S44" s="86">
        <v>0</v>
      </c>
      <c r="T44" s="86">
        <v>1</v>
      </c>
      <c r="U44" s="240">
        <f t="shared" ref="U44:U65" si="3">S44/T44*100</f>
        <v>0</v>
      </c>
      <c r="V44" s="86">
        <v>1</v>
      </c>
      <c r="W44" s="86">
        <v>2</v>
      </c>
      <c r="X44" s="240">
        <f t="shared" ref="X44:X65" si="4">V44/W44*100</f>
        <v>50</v>
      </c>
    </row>
    <row r="45" spans="1:24" x14ac:dyDescent="0.2">
      <c r="B45" s="104"/>
      <c r="C45" s="104"/>
      <c r="D45" s="104"/>
      <c r="E45" s="104"/>
      <c r="F45" s="104"/>
      <c r="G45" s="104"/>
      <c r="H45" s="104"/>
      <c r="I45" s="104"/>
      <c r="J45" s="104"/>
      <c r="L45" s="89" t="s">
        <v>77</v>
      </c>
      <c r="M45" s="86">
        <v>12</v>
      </c>
      <c r="N45" s="86">
        <v>26</v>
      </c>
      <c r="O45" s="240">
        <f t="shared" si="1"/>
        <v>46.153846153846153</v>
      </c>
      <c r="P45" s="86">
        <v>7</v>
      </c>
      <c r="Q45" s="86">
        <v>22</v>
      </c>
      <c r="R45" s="240">
        <f t="shared" si="2"/>
        <v>31.818181818181817</v>
      </c>
      <c r="S45" s="86">
        <v>30</v>
      </c>
      <c r="T45" s="86">
        <v>54</v>
      </c>
      <c r="U45" s="240">
        <f t="shared" si="3"/>
        <v>55.555555555555557</v>
      </c>
      <c r="V45" s="86">
        <v>1</v>
      </c>
      <c r="W45" s="86">
        <v>2</v>
      </c>
      <c r="X45" s="240">
        <f t="shared" si="4"/>
        <v>50</v>
      </c>
    </row>
    <row r="46" spans="1:24" x14ac:dyDescent="0.2">
      <c r="B46" s="104"/>
      <c r="C46" s="104"/>
      <c r="D46" s="104"/>
      <c r="E46" s="104"/>
      <c r="F46" s="104"/>
      <c r="G46" s="104"/>
      <c r="H46" s="104"/>
      <c r="I46" s="104"/>
      <c r="J46" s="104"/>
      <c r="L46" s="89" t="s">
        <v>78</v>
      </c>
      <c r="M46" s="86">
        <v>27</v>
      </c>
      <c r="N46" s="86">
        <v>40</v>
      </c>
      <c r="O46" s="240">
        <f t="shared" si="1"/>
        <v>67.5</v>
      </c>
      <c r="P46" s="86">
        <v>15</v>
      </c>
      <c r="Q46" s="86">
        <v>32</v>
      </c>
      <c r="R46" s="240">
        <f t="shared" si="2"/>
        <v>46.875</v>
      </c>
      <c r="S46" s="86">
        <v>8</v>
      </c>
      <c r="T46" s="86">
        <v>18</v>
      </c>
      <c r="U46" s="240">
        <f t="shared" si="3"/>
        <v>44.444444444444443</v>
      </c>
      <c r="V46" s="86">
        <v>1</v>
      </c>
      <c r="W46" s="86">
        <v>1</v>
      </c>
      <c r="X46" s="240">
        <f t="shared" si="4"/>
        <v>100</v>
      </c>
    </row>
    <row r="47" spans="1:24" x14ac:dyDescent="0.2">
      <c r="B47" s="104"/>
      <c r="C47" s="104"/>
      <c r="D47" s="104"/>
      <c r="E47" s="104"/>
      <c r="F47" s="104"/>
      <c r="G47" s="104"/>
      <c r="H47" s="104"/>
      <c r="I47" s="104"/>
      <c r="J47" s="104"/>
      <c r="L47" s="89" t="s">
        <v>79</v>
      </c>
      <c r="M47" s="86">
        <v>4</v>
      </c>
      <c r="N47" s="86">
        <v>4</v>
      </c>
      <c r="O47" s="240">
        <f t="shared" si="1"/>
        <v>100</v>
      </c>
      <c r="P47" s="86">
        <v>8</v>
      </c>
      <c r="Q47" s="86">
        <v>8</v>
      </c>
      <c r="R47" s="240">
        <f t="shared" si="2"/>
        <v>100</v>
      </c>
      <c r="S47" s="86">
        <v>5</v>
      </c>
      <c r="T47" s="86">
        <v>5</v>
      </c>
      <c r="U47" s="240">
        <f t="shared" si="3"/>
        <v>100</v>
      </c>
      <c r="V47" s="86">
        <v>5</v>
      </c>
      <c r="W47" s="86">
        <v>5</v>
      </c>
      <c r="X47" s="240">
        <f t="shared" si="4"/>
        <v>100</v>
      </c>
    </row>
    <row r="48" spans="1:24" x14ac:dyDescent="0.2">
      <c r="B48" s="104"/>
      <c r="C48" s="104"/>
      <c r="D48" s="104"/>
      <c r="E48" s="104"/>
      <c r="F48" s="104"/>
      <c r="G48" s="104"/>
      <c r="H48" s="104"/>
      <c r="I48" s="104"/>
      <c r="J48" s="104"/>
      <c r="L48" s="89" t="s">
        <v>80</v>
      </c>
      <c r="M48" s="86">
        <v>47</v>
      </c>
      <c r="N48" s="86">
        <v>47</v>
      </c>
      <c r="O48" s="240">
        <f t="shared" si="1"/>
        <v>100</v>
      </c>
      <c r="P48" s="86">
        <v>5</v>
      </c>
      <c r="Q48" s="86">
        <v>5</v>
      </c>
      <c r="R48" s="240">
        <f t="shared" si="2"/>
        <v>100</v>
      </c>
      <c r="S48" s="86">
        <v>5</v>
      </c>
      <c r="T48" s="86">
        <v>5</v>
      </c>
      <c r="U48" s="240">
        <f t="shared" si="3"/>
        <v>100</v>
      </c>
      <c r="V48" s="86">
        <v>2</v>
      </c>
      <c r="W48" s="86">
        <v>2</v>
      </c>
      <c r="X48" s="240">
        <f t="shared" si="4"/>
        <v>100</v>
      </c>
    </row>
    <row r="49" spans="1:24" x14ac:dyDescent="0.2">
      <c r="B49" s="104"/>
      <c r="C49" s="104"/>
      <c r="D49" s="104"/>
      <c r="E49" s="104"/>
      <c r="F49" s="104"/>
      <c r="G49" s="104"/>
      <c r="H49" s="104"/>
      <c r="I49" s="104"/>
      <c r="J49" s="104"/>
      <c r="L49" s="89" t="s">
        <v>81</v>
      </c>
      <c r="M49" s="86">
        <v>1</v>
      </c>
      <c r="N49" s="86">
        <v>1</v>
      </c>
      <c r="O49" s="240">
        <f t="shared" si="1"/>
        <v>100</v>
      </c>
      <c r="P49" s="86">
        <v>4</v>
      </c>
      <c r="Q49" s="86">
        <v>4</v>
      </c>
      <c r="R49" s="240">
        <f t="shared" si="2"/>
        <v>100</v>
      </c>
      <c r="S49" s="86">
        <v>1</v>
      </c>
      <c r="T49" s="86">
        <v>1</v>
      </c>
      <c r="U49" s="240">
        <f t="shared" si="3"/>
        <v>100</v>
      </c>
      <c r="V49" s="86">
        <v>2</v>
      </c>
      <c r="W49" s="86">
        <v>3</v>
      </c>
      <c r="X49" s="240">
        <f t="shared" si="4"/>
        <v>66.666666666666657</v>
      </c>
    </row>
    <row r="50" spans="1:24" x14ac:dyDescent="0.2">
      <c r="B50" s="104"/>
      <c r="C50" s="104"/>
      <c r="D50" s="104"/>
      <c r="E50" s="104"/>
      <c r="F50" s="104"/>
      <c r="G50" s="104"/>
      <c r="H50" s="104"/>
      <c r="I50" s="104"/>
      <c r="J50" s="104"/>
      <c r="L50" s="89" t="s">
        <v>82</v>
      </c>
      <c r="M50" s="86">
        <v>8</v>
      </c>
      <c r="N50" s="86">
        <v>12</v>
      </c>
      <c r="O50" s="240">
        <f t="shared" si="1"/>
        <v>66.666666666666657</v>
      </c>
      <c r="P50" s="86">
        <v>3</v>
      </c>
      <c r="Q50" s="86">
        <v>3</v>
      </c>
      <c r="R50" s="240">
        <f t="shared" si="2"/>
        <v>100</v>
      </c>
      <c r="S50" s="86">
        <v>30</v>
      </c>
      <c r="T50" s="86">
        <v>36</v>
      </c>
      <c r="U50" s="240">
        <f t="shared" si="3"/>
        <v>83.333333333333343</v>
      </c>
      <c r="V50" s="86">
        <v>2</v>
      </c>
      <c r="W50" s="86">
        <v>2</v>
      </c>
      <c r="X50" s="240">
        <f t="shared" si="4"/>
        <v>100</v>
      </c>
    </row>
    <row r="51" spans="1:24" x14ac:dyDescent="0.2">
      <c r="B51" s="104"/>
      <c r="C51" s="104"/>
      <c r="D51" s="104"/>
      <c r="E51" s="104"/>
      <c r="F51" s="104"/>
      <c r="G51" s="104"/>
      <c r="H51" s="104"/>
      <c r="I51" s="104"/>
      <c r="J51" s="104"/>
      <c r="L51" s="89" t="s">
        <v>83</v>
      </c>
      <c r="M51" s="86">
        <v>0</v>
      </c>
      <c r="N51" s="86">
        <v>23</v>
      </c>
      <c r="O51" s="240">
        <f t="shared" si="1"/>
        <v>0</v>
      </c>
      <c r="P51" s="86">
        <v>2</v>
      </c>
      <c r="Q51" s="86">
        <v>15</v>
      </c>
      <c r="R51" s="240">
        <f t="shared" si="2"/>
        <v>13.333333333333334</v>
      </c>
      <c r="S51" s="86">
        <v>2</v>
      </c>
      <c r="T51" s="86">
        <v>18</v>
      </c>
      <c r="U51" s="240">
        <f t="shared" si="3"/>
        <v>11.111111111111111</v>
      </c>
      <c r="V51" s="86">
        <v>1</v>
      </c>
      <c r="W51" s="86">
        <v>1</v>
      </c>
      <c r="X51" s="240">
        <f t="shared" si="4"/>
        <v>100</v>
      </c>
    </row>
    <row r="52" spans="1:24" x14ac:dyDescent="0.2">
      <c r="B52" s="104"/>
      <c r="C52" s="104"/>
      <c r="D52" s="104"/>
      <c r="E52" s="104"/>
      <c r="F52" s="104"/>
      <c r="G52" s="104"/>
      <c r="H52" s="104"/>
      <c r="I52" s="104"/>
      <c r="J52" s="104"/>
      <c r="L52" s="89" t="s">
        <v>84</v>
      </c>
      <c r="M52" s="86">
        <v>13</v>
      </c>
      <c r="N52" s="86">
        <v>24</v>
      </c>
      <c r="O52" s="240">
        <f t="shared" si="1"/>
        <v>54.166666666666664</v>
      </c>
      <c r="P52" s="86">
        <v>1</v>
      </c>
      <c r="Q52" s="86">
        <v>13</v>
      </c>
      <c r="R52" s="240">
        <f t="shared" si="2"/>
        <v>7.6923076923076925</v>
      </c>
      <c r="S52" s="86">
        <v>0</v>
      </c>
      <c r="T52" s="86">
        <v>2</v>
      </c>
      <c r="U52" s="240">
        <f t="shared" si="3"/>
        <v>0</v>
      </c>
      <c r="V52" s="86">
        <v>6</v>
      </c>
      <c r="W52" s="86">
        <v>27</v>
      </c>
      <c r="X52" s="240">
        <f t="shared" si="4"/>
        <v>22.222222222222221</v>
      </c>
    </row>
    <row r="53" spans="1:24" x14ac:dyDescent="0.2">
      <c r="A53" s="85"/>
      <c r="B53" s="86"/>
      <c r="C53" s="86"/>
      <c r="D53" s="104"/>
      <c r="E53" s="104"/>
      <c r="F53" s="104"/>
      <c r="G53" s="104"/>
      <c r="H53" s="104"/>
      <c r="I53" s="104"/>
      <c r="J53" s="104"/>
      <c r="L53" s="89" t="s">
        <v>85</v>
      </c>
      <c r="M53" s="86">
        <v>0</v>
      </c>
      <c r="N53" s="86">
        <v>3</v>
      </c>
      <c r="O53" s="240">
        <f t="shared" si="1"/>
        <v>0</v>
      </c>
      <c r="P53" s="86">
        <v>0</v>
      </c>
      <c r="Q53" s="86">
        <v>3</v>
      </c>
      <c r="R53" s="240">
        <f t="shared" si="2"/>
        <v>0</v>
      </c>
      <c r="S53" s="86">
        <v>3</v>
      </c>
      <c r="T53" s="86">
        <v>28</v>
      </c>
      <c r="U53" s="240">
        <f t="shared" si="3"/>
        <v>10.714285714285714</v>
      </c>
      <c r="V53" s="86">
        <v>1</v>
      </c>
      <c r="W53" s="86">
        <v>1</v>
      </c>
      <c r="X53" s="240">
        <f t="shared" si="4"/>
        <v>100</v>
      </c>
    </row>
    <row r="54" spans="1:24" x14ac:dyDescent="0.2">
      <c r="A54" s="89"/>
      <c r="B54" s="86"/>
      <c r="C54" s="86"/>
      <c r="D54" s="104"/>
      <c r="E54" s="104"/>
      <c r="F54" s="104"/>
      <c r="G54" s="104"/>
      <c r="H54" s="104"/>
      <c r="I54" s="104"/>
      <c r="J54" s="104"/>
      <c r="L54" s="89" t="s">
        <v>86</v>
      </c>
      <c r="M54" s="86">
        <v>7</v>
      </c>
      <c r="N54" s="86">
        <v>10</v>
      </c>
      <c r="O54" s="240">
        <f t="shared" si="1"/>
        <v>70</v>
      </c>
      <c r="P54" s="86">
        <v>4</v>
      </c>
      <c r="Q54" s="86">
        <v>7</v>
      </c>
      <c r="R54" s="240">
        <f t="shared" si="2"/>
        <v>57.142857142857139</v>
      </c>
      <c r="S54" s="86">
        <v>1</v>
      </c>
      <c r="T54" s="86">
        <v>8</v>
      </c>
      <c r="U54" s="240">
        <f t="shared" si="3"/>
        <v>12.5</v>
      </c>
      <c r="V54" s="86">
        <v>1</v>
      </c>
      <c r="W54" s="86">
        <v>1</v>
      </c>
      <c r="X54" s="240">
        <f t="shared" si="4"/>
        <v>100</v>
      </c>
    </row>
    <row r="55" spans="1:24" x14ac:dyDescent="0.2">
      <c r="A55" s="89"/>
      <c r="B55" s="86"/>
      <c r="C55" s="86"/>
      <c r="D55" s="104"/>
      <c r="E55" s="104"/>
      <c r="F55" s="104"/>
      <c r="G55" s="104"/>
      <c r="H55" s="104"/>
      <c r="I55" s="104"/>
      <c r="J55" s="104"/>
      <c r="L55" s="89" t="s">
        <v>87</v>
      </c>
      <c r="M55" s="86">
        <v>4</v>
      </c>
      <c r="N55" s="86">
        <v>4</v>
      </c>
      <c r="O55" s="240">
        <f t="shared" si="1"/>
        <v>100</v>
      </c>
      <c r="P55" s="86">
        <v>5</v>
      </c>
      <c r="Q55" s="86">
        <v>5</v>
      </c>
      <c r="R55" s="240">
        <f t="shared" si="2"/>
        <v>100</v>
      </c>
      <c r="S55" s="86">
        <v>4</v>
      </c>
      <c r="T55" s="86">
        <v>4</v>
      </c>
      <c r="U55" s="240">
        <f t="shared" si="3"/>
        <v>100</v>
      </c>
      <c r="V55" s="86">
        <v>1</v>
      </c>
      <c r="W55" s="86">
        <v>2</v>
      </c>
      <c r="X55" s="240">
        <f t="shared" si="4"/>
        <v>50</v>
      </c>
    </row>
    <row r="56" spans="1:24" x14ac:dyDescent="0.2">
      <c r="A56" s="89"/>
      <c r="B56" s="86"/>
      <c r="C56" s="86"/>
      <c r="D56" s="104"/>
      <c r="E56" s="104"/>
      <c r="F56" s="104"/>
      <c r="G56" s="104"/>
      <c r="H56" s="104"/>
      <c r="I56" s="104"/>
      <c r="J56" s="104"/>
      <c r="L56" s="89" t="s">
        <v>88</v>
      </c>
      <c r="M56" s="86">
        <v>8</v>
      </c>
      <c r="N56" s="86">
        <v>10</v>
      </c>
      <c r="O56" s="240">
        <f t="shared" si="1"/>
        <v>80</v>
      </c>
      <c r="P56" s="86">
        <v>6</v>
      </c>
      <c r="Q56" s="86">
        <v>7</v>
      </c>
      <c r="R56" s="240">
        <f t="shared" si="2"/>
        <v>85.714285714285708</v>
      </c>
      <c r="S56" s="86">
        <v>0</v>
      </c>
      <c r="T56" s="86">
        <v>1</v>
      </c>
      <c r="U56" s="240">
        <f t="shared" si="3"/>
        <v>0</v>
      </c>
      <c r="V56" s="86">
        <v>1</v>
      </c>
      <c r="W56" s="86">
        <v>1</v>
      </c>
      <c r="X56" s="240">
        <f t="shared" si="4"/>
        <v>100</v>
      </c>
    </row>
    <row r="57" spans="1:24" x14ac:dyDescent="0.2">
      <c r="A57" s="89"/>
      <c r="B57" s="86"/>
      <c r="C57" s="86"/>
      <c r="D57" s="104"/>
      <c r="E57" s="104"/>
      <c r="F57" s="104"/>
      <c r="G57" s="104"/>
      <c r="H57" s="104"/>
      <c r="I57" s="104"/>
      <c r="J57" s="104"/>
      <c r="L57" s="89" t="s">
        <v>89</v>
      </c>
      <c r="M57" s="86">
        <v>16</v>
      </c>
      <c r="N57" s="86">
        <v>22</v>
      </c>
      <c r="O57" s="240">
        <f t="shared" si="1"/>
        <v>72.727272727272734</v>
      </c>
      <c r="P57" s="86">
        <v>8</v>
      </c>
      <c r="Q57" s="86">
        <v>13</v>
      </c>
      <c r="R57" s="240">
        <f t="shared" si="2"/>
        <v>61.53846153846154</v>
      </c>
      <c r="S57" s="86">
        <v>12</v>
      </c>
      <c r="T57" s="86">
        <v>32</v>
      </c>
      <c r="U57" s="240">
        <f t="shared" si="3"/>
        <v>37.5</v>
      </c>
      <c r="V57" s="86">
        <v>1</v>
      </c>
      <c r="W57" s="86">
        <v>1</v>
      </c>
      <c r="X57" s="240">
        <f t="shared" si="4"/>
        <v>100</v>
      </c>
    </row>
    <row r="58" spans="1:24" x14ac:dyDescent="0.2">
      <c r="A58" s="89"/>
      <c r="B58" s="86"/>
      <c r="C58" s="86"/>
      <c r="D58" s="104"/>
      <c r="E58" s="104"/>
      <c r="F58" s="104"/>
      <c r="G58" s="104"/>
      <c r="H58" s="104"/>
      <c r="I58" s="104"/>
      <c r="J58" s="104"/>
      <c r="L58" s="89" t="s">
        <v>90</v>
      </c>
      <c r="M58" s="86">
        <v>11</v>
      </c>
      <c r="N58" s="86">
        <v>11</v>
      </c>
      <c r="O58" s="240">
        <f t="shared" si="1"/>
        <v>100</v>
      </c>
      <c r="P58" s="86">
        <v>6</v>
      </c>
      <c r="Q58" s="86">
        <v>11</v>
      </c>
      <c r="R58" s="240">
        <f t="shared" si="2"/>
        <v>54.54545454545454</v>
      </c>
      <c r="S58" s="86">
        <v>20</v>
      </c>
      <c r="T58" s="86">
        <v>24</v>
      </c>
      <c r="U58" s="240">
        <f t="shared" si="3"/>
        <v>83.333333333333343</v>
      </c>
      <c r="V58" s="86">
        <v>1</v>
      </c>
      <c r="W58" s="86">
        <v>3</v>
      </c>
      <c r="X58" s="240">
        <f t="shared" si="4"/>
        <v>33.333333333333329</v>
      </c>
    </row>
    <row r="59" spans="1:24" x14ac:dyDescent="0.2">
      <c r="A59" s="89"/>
      <c r="B59" s="86"/>
      <c r="C59" s="86"/>
      <c r="D59" s="104"/>
      <c r="E59" s="104"/>
      <c r="F59" s="104"/>
      <c r="G59" s="104"/>
      <c r="H59" s="104"/>
      <c r="I59" s="104"/>
      <c r="J59" s="104"/>
      <c r="L59" s="89" t="s">
        <v>91</v>
      </c>
      <c r="M59" s="86">
        <v>2</v>
      </c>
      <c r="N59" s="86">
        <v>3</v>
      </c>
      <c r="O59" s="240">
        <f t="shared" si="1"/>
        <v>66.666666666666657</v>
      </c>
      <c r="P59" s="86">
        <v>3</v>
      </c>
      <c r="Q59" s="86">
        <v>3</v>
      </c>
      <c r="R59" s="240">
        <f t="shared" si="2"/>
        <v>100</v>
      </c>
      <c r="S59" s="86">
        <v>13</v>
      </c>
      <c r="T59" s="86">
        <v>14</v>
      </c>
      <c r="U59" s="240">
        <f t="shared" si="3"/>
        <v>92.857142857142861</v>
      </c>
      <c r="V59" s="86">
        <v>1</v>
      </c>
      <c r="W59" s="86">
        <v>1</v>
      </c>
      <c r="X59" s="240">
        <f t="shared" si="4"/>
        <v>100</v>
      </c>
    </row>
    <row r="60" spans="1:24" x14ac:dyDescent="0.2">
      <c r="A60" s="89"/>
      <c r="B60" s="86"/>
      <c r="C60" s="86"/>
      <c r="D60" s="104"/>
      <c r="E60" s="104"/>
      <c r="F60" s="104"/>
      <c r="G60" s="104"/>
      <c r="H60" s="104"/>
      <c r="I60" s="104"/>
      <c r="J60" s="104"/>
      <c r="L60" s="89" t="s">
        <v>92</v>
      </c>
      <c r="M60" s="86"/>
      <c r="N60" s="86"/>
      <c r="O60" s="240" t="e">
        <f t="shared" si="1"/>
        <v>#DIV/0!</v>
      </c>
      <c r="P60" s="86">
        <v>22</v>
      </c>
      <c r="Q60" s="86">
        <v>24</v>
      </c>
      <c r="R60" s="240">
        <f t="shared" si="2"/>
        <v>91.666666666666657</v>
      </c>
      <c r="S60" s="86">
        <v>10</v>
      </c>
      <c r="T60" s="86">
        <v>13</v>
      </c>
      <c r="U60" s="240">
        <f t="shared" si="3"/>
        <v>76.923076923076934</v>
      </c>
      <c r="V60" s="86">
        <v>2</v>
      </c>
      <c r="W60" s="86">
        <v>3</v>
      </c>
      <c r="X60" s="240">
        <f t="shared" si="4"/>
        <v>66.666666666666657</v>
      </c>
    </row>
    <row r="61" spans="1:24" x14ac:dyDescent="0.2">
      <c r="A61" s="89"/>
      <c r="B61" s="86"/>
      <c r="C61" s="86"/>
      <c r="D61" s="104"/>
      <c r="E61" s="104"/>
      <c r="F61" s="104"/>
      <c r="G61" s="104"/>
      <c r="H61" s="104"/>
      <c r="I61" s="104"/>
      <c r="J61" s="104"/>
      <c r="L61" s="89" t="s">
        <v>93</v>
      </c>
      <c r="M61" s="86">
        <v>4</v>
      </c>
      <c r="N61" s="86">
        <v>4</v>
      </c>
      <c r="O61" s="240">
        <f t="shared" si="1"/>
        <v>100</v>
      </c>
      <c r="P61" s="86">
        <v>10</v>
      </c>
      <c r="Q61" s="86">
        <v>11</v>
      </c>
      <c r="R61" s="240">
        <f t="shared" si="2"/>
        <v>90.909090909090907</v>
      </c>
      <c r="S61" s="86">
        <v>13</v>
      </c>
      <c r="T61" s="86">
        <v>13</v>
      </c>
      <c r="U61" s="240">
        <f t="shared" si="3"/>
        <v>100</v>
      </c>
      <c r="V61" s="86">
        <v>1</v>
      </c>
      <c r="W61" s="86">
        <v>1</v>
      </c>
      <c r="X61" s="240">
        <f t="shared" si="4"/>
        <v>100</v>
      </c>
    </row>
    <row r="62" spans="1:24" x14ac:dyDescent="0.2">
      <c r="A62" s="89"/>
      <c r="B62" s="86"/>
      <c r="C62" s="86"/>
      <c r="D62" s="104"/>
      <c r="E62" s="104"/>
      <c r="F62" s="104"/>
      <c r="G62" s="104"/>
      <c r="H62" s="104"/>
      <c r="I62" s="104"/>
      <c r="J62" s="104"/>
      <c r="L62" s="89" t="s">
        <v>94</v>
      </c>
      <c r="M62" s="86">
        <v>1</v>
      </c>
      <c r="N62" s="86">
        <v>1</v>
      </c>
      <c r="O62" s="240">
        <f t="shared" si="1"/>
        <v>100</v>
      </c>
      <c r="P62" s="86">
        <v>1</v>
      </c>
      <c r="Q62" s="86">
        <v>6</v>
      </c>
      <c r="R62" s="240">
        <f t="shared" si="2"/>
        <v>16.666666666666664</v>
      </c>
      <c r="S62" s="86">
        <v>5</v>
      </c>
      <c r="T62" s="86">
        <v>13</v>
      </c>
      <c r="U62" s="240">
        <f t="shared" si="3"/>
        <v>38.461538461538467</v>
      </c>
      <c r="V62" s="86">
        <v>1</v>
      </c>
      <c r="W62" s="86">
        <v>2</v>
      </c>
      <c r="X62" s="240">
        <f t="shared" si="4"/>
        <v>50</v>
      </c>
    </row>
    <row r="63" spans="1:24" x14ac:dyDescent="0.2">
      <c r="B63" s="104"/>
      <c r="C63" s="104"/>
      <c r="D63" s="104"/>
      <c r="E63" s="104"/>
      <c r="F63" s="104"/>
      <c r="G63" s="104"/>
      <c r="H63" s="104"/>
      <c r="I63" s="104"/>
      <c r="J63" s="104"/>
      <c r="L63" s="89" t="s">
        <v>95</v>
      </c>
      <c r="M63" s="86">
        <v>1</v>
      </c>
      <c r="N63" s="86">
        <v>1</v>
      </c>
      <c r="O63" s="240">
        <f t="shared" si="1"/>
        <v>100</v>
      </c>
      <c r="P63" s="86">
        <v>1</v>
      </c>
      <c r="Q63" s="86">
        <v>1</v>
      </c>
      <c r="R63" s="240">
        <f t="shared" si="2"/>
        <v>100</v>
      </c>
      <c r="S63" s="86">
        <v>1</v>
      </c>
      <c r="T63" s="86">
        <v>1</v>
      </c>
      <c r="U63" s="240">
        <f t="shared" si="3"/>
        <v>100</v>
      </c>
      <c r="V63" s="86">
        <v>1</v>
      </c>
      <c r="W63" s="86">
        <v>1</v>
      </c>
      <c r="X63" s="240">
        <f t="shared" si="4"/>
        <v>100</v>
      </c>
    </row>
    <row r="64" spans="1:24" x14ac:dyDescent="0.2">
      <c r="B64" s="104"/>
      <c r="C64" s="104"/>
      <c r="D64" s="104"/>
      <c r="E64" s="104"/>
      <c r="F64" s="104"/>
      <c r="G64" s="104"/>
      <c r="H64" s="104"/>
      <c r="I64" s="104"/>
      <c r="J64" s="104"/>
      <c r="L64" s="89" t="s">
        <v>96</v>
      </c>
      <c r="M64" s="86">
        <v>1</v>
      </c>
      <c r="N64" s="86">
        <v>1</v>
      </c>
      <c r="O64" s="240">
        <f t="shared" si="1"/>
        <v>100</v>
      </c>
      <c r="P64" s="86">
        <v>3</v>
      </c>
      <c r="Q64" s="86">
        <v>3</v>
      </c>
      <c r="R64" s="240">
        <f t="shared" si="2"/>
        <v>100</v>
      </c>
      <c r="S64" s="86">
        <v>8</v>
      </c>
      <c r="T64" s="86">
        <v>8</v>
      </c>
      <c r="U64" s="240">
        <f t="shared" si="3"/>
        <v>100</v>
      </c>
      <c r="V64" s="86">
        <v>1</v>
      </c>
      <c r="W64" s="86">
        <v>1</v>
      </c>
      <c r="X64" s="240">
        <f t="shared" si="4"/>
        <v>100</v>
      </c>
    </row>
    <row r="65" spans="1:24" x14ac:dyDescent="0.2">
      <c r="B65" s="104"/>
      <c r="C65" s="104"/>
      <c r="D65" s="104"/>
      <c r="E65" s="104"/>
      <c r="F65" s="104"/>
      <c r="G65" s="104"/>
      <c r="H65" s="104"/>
      <c r="I65" s="104"/>
      <c r="J65" s="104"/>
      <c r="L65" s="89" t="s">
        <v>97</v>
      </c>
      <c r="M65" s="86"/>
      <c r="N65" s="86"/>
      <c r="O65" s="240"/>
      <c r="P65" s="86">
        <v>4</v>
      </c>
      <c r="Q65" s="86">
        <v>4</v>
      </c>
      <c r="R65" s="240">
        <f t="shared" si="2"/>
        <v>100</v>
      </c>
      <c r="S65" s="86">
        <v>1</v>
      </c>
      <c r="T65" s="86">
        <v>1</v>
      </c>
      <c r="U65" s="240">
        <f t="shared" si="3"/>
        <v>100</v>
      </c>
      <c r="V65" s="86">
        <v>1</v>
      </c>
      <c r="W65" s="86">
        <v>2</v>
      </c>
      <c r="X65" s="240">
        <f t="shared" si="4"/>
        <v>50</v>
      </c>
    </row>
    <row r="66" spans="1:24" ht="15" x14ac:dyDescent="0.25">
      <c r="B66" s="104"/>
      <c r="C66" s="104"/>
      <c r="D66" s="104"/>
      <c r="E66" s="104"/>
      <c r="F66" s="104"/>
      <c r="G66" s="104"/>
      <c r="H66" s="104"/>
      <c r="I66" s="104"/>
      <c r="J66" s="104"/>
      <c r="L66"/>
      <c r="M66"/>
      <c r="N66"/>
      <c r="O66"/>
      <c r="P66"/>
      <c r="Q66"/>
      <c r="R66"/>
      <c r="S66"/>
      <c r="T66"/>
      <c r="U66"/>
      <c r="V66"/>
      <c r="W66"/>
      <c r="X66"/>
    </row>
    <row r="67" spans="1:24" s="118" customFormat="1" ht="15" x14ac:dyDescent="0.25">
      <c r="A67" s="19"/>
      <c r="B67" s="104"/>
      <c r="C67" s="104"/>
      <c r="D67" s="104"/>
      <c r="E67" s="104"/>
      <c r="F67" s="104"/>
      <c r="G67" s="104"/>
      <c r="H67" s="104"/>
      <c r="J67" s="104"/>
      <c r="L67" s="115" t="s">
        <v>65</v>
      </c>
      <c r="M67" s="116">
        <f>SUM(M44:M66)</f>
        <v>210</v>
      </c>
      <c r="N67" s="116">
        <f>SUM(N44:N66)</f>
        <v>302</v>
      </c>
      <c r="O67" s="236">
        <f>M67/N67*100</f>
        <v>69.536423841059602</v>
      </c>
      <c r="P67" s="116">
        <f>SUM(P44:P66)</f>
        <v>158</v>
      </c>
      <c r="Q67" s="116">
        <f>SUM(Q44:Q66)</f>
        <v>244</v>
      </c>
      <c r="R67" s="117">
        <f>P67/Q67*100</f>
        <v>64.754098360655746</v>
      </c>
      <c r="S67" s="116">
        <f>SUM(S44:S66)</f>
        <v>172</v>
      </c>
      <c r="T67" s="116">
        <f>SUM(T44:T66)</f>
        <v>300</v>
      </c>
      <c r="U67" s="236">
        <f>S67/T67*100</f>
        <v>57.333333333333336</v>
      </c>
      <c r="V67" s="116">
        <f>SUM(V44:V66)</f>
        <v>35</v>
      </c>
      <c r="W67" s="116">
        <f>SUM(W44:W66)</f>
        <v>65</v>
      </c>
      <c r="X67" s="236">
        <f>V67/W67*100</f>
        <v>53.846153846153847</v>
      </c>
    </row>
    <row r="68" spans="1:24" ht="15" x14ac:dyDescent="0.25">
      <c r="B68" s="104"/>
      <c r="C68" s="104"/>
      <c r="D68" s="104"/>
      <c r="E68" s="104"/>
      <c r="F68" s="104"/>
      <c r="G68" s="104"/>
      <c r="L68"/>
      <c r="M68"/>
      <c r="N68"/>
      <c r="O68"/>
      <c r="P68"/>
      <c r="Q68"/>
      <c r="R68"/>
      <c r="S68"/>
      <c r="T68"/>
      <c r="U68"/>
      <c r="V68"/>
      <c r="W68"/>
      <c r="X68"/>
    </row>
    <row r="69" spans="1:24" ht="15" x14ac:dyDescent="0.25">
      <c r="B69" s="104"/>
      <c r="C69" s="104"/>
      <c r="D69" s="104"/>
      <c r="E69" s="104"/>
      <c r="F69" s="104"/>
      <c r="G69" s="104"/>
      <c r="L69" s="90"/>
      <c r="M69"/>
      <c r="N69"/>
      <c r="O69"/>
      <c r="P69"/>
      <c r="Q69"/>
      <c r="R69"/>
      <c r="S69"/>
      <c r="T69"/>
      <c r="U69"/>
      <c r="V69"/>
      <c r="W69"/>
      <c r="X69"/>
    </row>
    <row r="70" spans="1:24" ht="15" x14ac:dyDescent="0.25">
      <c r="B70" s="104"/>
      <c r="C70" s="104"/>
      <c r="D70" s="104"/>
      <c r="E70" s="104"/>
      <c r="F70" s="104"/>
      <c r="G70" s="104"/>
      <c r="L70" s="90"/>
      <c r="M70"/>
      <c r="N70"/>
      <c r="O70"/>
      <c r="P70"/>
      <c r="Q70"/>
      <c r="R70"/>
      <c r="S70"/>
      <c r="T70"/>
      <c r="U70"/>
      <c r="V70"/>
      <c r="W70"/>
      <c r="X70"/>
    </row>
    <row r="71" spans="1:24" ht="15" x14ac:dyDescent="0.25">
      <c r="B71" s="104"/>
      <c r="C71" s="104"/>
      <c r="D71" s="104"/>
      <c r="E71" s="104"/>
      <c r="F71" s="104"/>
      <c r="G71" s="104"/>
      <c r="L71" s="91"/>
      <c r="M71"/>
      <c r="N71"/>
      <c r="O71"/>
      <c r="P71"/>
      <c r="Q71"/>
      <c r="R71"/>
      <c r="S71"/>
      <c r="T71"/>
      <c r="U71"/>
      <c r="V71"/>
      <c r="W71"/>
      <c r="X71"/>
    </row>
    <row r="72" spans="1:24" ht="15" x14ac:dyDescent="0.25">
      <c r="L72" s="91"/>
      <c r="M72"/>
      <c r="N72"/>
      <c r="O72"/>
      <c r="P72"/>
      <c r="Q72"/>
      <c r="R72"/>
      <c r="S72"/>
      <c r="T72"/>
      <c r="U72"/>
      <c r="V72"/>
      <c r="W72"/>
      <c r="X72"/>
    </row>
    <row r="73" spans="1:24" ht="15" x14ac:dyDescent="0.25">
      <c r="L73" s="90"/>
      <c r="M73"/>
      <c r="N73"/>
      <c r="O73"/>
      <c r="P73"/>
      <c r="Q73"/>
      <c r="R73"/>
      <c r="S73"/>
      <c r="T73"/>
      <c r="U73"/>
      <c r="V73"/>
      <c r="W73"/>
      <c r="X73"/>
    </row>
    <row r="74" spans="1:24" ht="15" x14ac:dyDescent="0.25">
      <c r="L74" s="90"/>
      <c r="M74"/>
      <c r="N74"/>
      <c r="O74"/>
      <c r="P74"/>
      <c r="Q74"/>
      <c r="R74"/>
      <c r="S74"/>
      <c r="T74"/>
      <c r="U74"/>
      <c r="V74"/>
      <c r="W74"/>
      <c r="X74"/>
    </row>
    <row r="75" spans="1:24" ht="15" hidden="1" x14ac:dyDescent="0.25">
      <c r="L75" s="90"/>
      <c r="M75"/>
      <c r="N75"/>
      <c r="O75"/>
      <c r="P75"/>
      <c r="Q75"/>
      <c r="R75"/>
      <c r="S75"/>
      <c r="T75"/>
      <c r="U75"/>
      <c r="V75"/>
      <c r="W75"/>
      <c r="X75"/>
    </row>
    <row r="76" spans="1:24" ht="15" hidden="1" x14ac:dyDescent="0.25">
      <c r="L76"/>
      <c r="M76"/>
      <c r="N76"/>
      <c r="O76"/>
      <c r="P76"/>
      <c r="Q76"/>
      <c r="R76"/>
      <c r="S76"/>
      <c r="T76"/>
      <c r="U76"/>
      <c r="V76"/>
      <c r="W76"/>
      <c r="X76"/>
    </row>
    <row r="77" spans="1:24" ht="15" hidden="1" x14ac:dyDescent="0.25">
      <c r="L77"/>
      <c r="M77"/>
      <c r="N77"/>
      <c r="O77"/>
      <c r="P77"/>
      <c r="Q77"/>
      <c r="R77"/>
      <c r="S77"/>
      <c r="T77"/>
      <c r="U77"/>
      <c r="V77"/>
      <c r="W77"/>
      <c r="X77"/>
    </row>
    <row r="78" spans="1:24" customFormat="1" ht="15" hidden="1" x14ac:dyDescent="0.25"/>
    <row r="79" spans="1:24" customFormat="1" ht="15" hidden="1" x14ac:dyDescent="0.25">
      <c r="A79" s="74" t="s">
        <v>64</v>
      </c>
      <c r="B79" s="75" t="s">
        <v>65</v>
      </c>
      <c r="C79">
        <v>2015</v>
      </c>
    </row>
    <row r="80" spans="1:24" customFormat="1" ht="15" hidden="1" x14ac:dyDescent="0.25"/>
    <row r="81" spans="1:253" customFormat="1" ht="15" hidden="1" x14ac:dyDescent="0.25"/>
    <row r="82" spans="1:253" customFormat="1" ht="15" hidden="1" x14ac:dyDescent="0.25">
      <c r="B82" s="181" t="s">
        <v>66</v>
      </c>
      <c r="C82" s="182" t="s">
        <v>67</v>
      </c>
      <c r="D82" s="183" t="s">
        <v>68</v>
      </c>
    </row>
    <row r="83" spans="1:253" customFormat="1" ht="15" hidden="1" x14ac:dyDescent="0.25">
      <c r="B83" s="401" t="s">
        <v>104</v>
      </c>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3"/>
      <c r="BM83" s="404" t="s">
        <v>117</v>
      </c>
      <c r="BN83" s="405"/>
      <c r="BO83" s="405"/>
      <c r="BP83" s="405"/>
      <c r="BQ83" s="405"/>
      <c r="BR83" s="405"/>
      <c r="BS83" s="405"/>
      <c r="BT83" s="405"/>
      <c r="BU83" s="405"/>
      <c r="BV83" s="405"/>
      <c r="BW83" s="405"/>
      <c r="BX83" s="405"/>
      <c r="BY83" s="405"/>
      <c r="BZ83" s="405"/>
      <c r="CA83" s="405"/>
      <c r="CB83" s="405"/>
      <c r="CC83" s="405"/>
      <c r="CD83" s="405"/>
      <c r="CE83" s="405"/>
      <c r="CF83" s="405"/>
      <c r="CG83" s="405"/>
      <c r="CH83" s="405"/>
      <c r="CI83" s="405"/>
      <c r="CJ83" s="405"/>
      <c r="CK83" s="405"/>
      <c r="CL83" s="405"/>
      <c r="CM83" s="405"/>
      <c r="CN83" s="405"/>
      <c r="CO83" s="405"/>
      <c r="CP83" s="405"/>
      <c r="CQ83" s="405"/>
      <c r="CR83" s="405"/>
      <c r="CS83" s="405"/>
      <c r="CT83" s="405"/>
      <c r="CU83" s="405"/>
      <c r="CV83" s="405"/>
      <c r="CW83" s="405"/>
      <c r="CX83" s="405"/>
      <c r="CY83" s="405"/>
      <c r="CZ83" s="405"/>
      <c r="DA83" s="405"/>
      <c r="DB83" s="405"/>
      <c r="DC83" s="405"/>
      <c r="DD83" s="405"/>
      <c r="DE83" s="405"/>
      <c r="DF83" s="405"/>
      <c r="DG83" s="405"/>
      <c r="DH83" s="405"/>
      <c r="DI83" s="405"/>
      <c r="DJ83" s="405"/>
      <c r="DK83" s="405"/>
      <c r="DL83" s="405"/>
      <c r="DM83" s="405"/>
      <c r="DN83" s="405"/>
      <c r="DO83" s="405"/>
      <c r="DP83" s="405"/>
      <c r="DQ83" s="405"/>
      <c r="DR83" s="405"/>
      <c r="DS83" s="405"/>
      <c r="DT83" s="405"/>
      <c r="DU83" s="405"/>
      <c r="DV83" s="405"/>
      <c r="DW83" s="406"/>
      <c r="DX83" s="398" t="s">
        <v>69</v>
      </c>
      <c r="DY83" s="399"/>
      <c r="DZ83" s="399"/>
      <c r="EA83" s="399"/>
      <c r="EB83" s="399"/>
      <c r="EC83" s="399"/>
      <c r="ED83" s="399"/>
      <c r="EE83" s="399"/>
      <c r="EF83" s="399"/>
      <c r="EG83" s="399"/>
      <c r="EH83" s="399"/>
      <c r="EI83" s="399"/>
      <c r="EJ83" s="399"/>
      <c r="EK83" s="399"/>
      <c r="EL83" s="399"/>
      <c r="EM83" s="399"/>
      <c r="EN83" s="399"/>
      <c r="EO83" s="399"/>
      <c r="EP83" s="399"/>
      <c r="EQ83" s="399"/>
      <c r="ER83" s="399"/>
      <c r="ES83" s="399"/>
      <c r="ET83" s="399"/>
      <c r="EU83" s="399"/>
      <c r="EV83" s="399"/>
      <c r="EW83" s="399"/>
      <c r="EX83" s="399"/>
      <c r="EY83" s="399"/>
      <c r="EZ83" s="399"/>
      <c r="FA83" s="399"/>
      <c r="FB83" s="399"/>
      <c r="FC83" s="399"/>
      <c r="FD83" s="399"/>
      <c r="FE83" s="399"/>
      <c r="FF83" s="399"/>
      <c r="FG83" s="399"/>
      <c r="FH83" s="399"/>
      <c r="FI83" s="399"/>
      <c r="FJ83" s="399"/>
      <c r="FK83" s="399"/>
      <c r="FL83" s="399"/>
      <c r="FM83" s="399"/>
      <c r="FN83" s="399"/>
      <c r="FO83" s="399"/>
      <c r="FP83" s="399"/>
      <c r="FQ83" s="399"/>
      <c r="FR83" s="399"/>
      <c r="FS83" s="399"/>
      <c r="FT83" s="399"/>
      <c r="FU83" s="399"/>
      <c r="FV83" s="399"/>
      <c r="FW83" s="399"/>
      <c r="FX83" s="399"/>
      <c r="FY83" s="399"/>
      <c r="FZ83" s="399"/>
      <c r="GA83" s="399"/>
      <c r="GB83" s="399"/>
      <c r="GC83" s="399"/>
      <c r="GD83" s="399"/>
      <c r="GE83" s="399"/>
      <c r="GF83" s="399"/>
      <c r="GG83" s="399"/>
      <c r="GH83" s="400"/>
      <c r="GI83" s="398" t="s">
        <v>118</v>
      </c>
      <c r="GJ83" s="399"/>
      <c r="GK83" s="399"/>
      <c r="GL83" s="399"/>
      <c r="GM83" s="399"/>
      <c r="GN83" s="399"/>
      <c r="GO83" s="399"/>
      <c r="GP83" s="399"/>
      <c r="GQ83" s="399"/>
      <c r="GR83" s="399"/>
      <c r="GS83" s="399"/>
      <c r="GT83" s="399"/>
      <c r="GU83" s="399"/>
      <c r="GV83" s="399"/>
      <c r="GW83" s="399"/>
      <c r="GX83" s="399"/>
      <c r="GY83" s="399"/>
      <c r="GZ83" s="399"/>
      <c r="HA83" s="399"/>
      <c r="HB83" s="399"/>
      <c r="HC83" s="399"/>
      <c r="HD83" s="399"/>
      <c r="HE83" s="399"/>
      <c r="HF83" s="399"/>
      <c r="HG83" s="399"/>
      <c r="HH83" s="399"/>
      <c r="HI83" s="399"/>
      <c r="HJ83" s="399"/>
      <c r="HK83" s="399"/>
      <c r="HL83" s="399"/>
      <c r="HM83" s="399"/>
      <c r="HN83" s="399"/>
      <c r="HO83" s="399"/>
      <c r="HP83" s="399"/>
      <c r="HQ83" s="399"/>
      <c r="HR83" s="399"/>
      <c r="HS83" s="399"/>
      <c r="HT83" s="399"/>
      <c r="HU83" s="399"/>
      <c r="HV83" s="399"/>
      <c r="HW83" s="399"/>
      <c r="HX83" s="399"/>
      <c r="HY83" s="399"/>
      <c r="HZ83" s="399"/>
      <c r="IA83" s="399"/>
      <c r="IB83" s="399"/>
      <c r="IC83" s="399"/>
      <c r="ID83" s="399"/>
      <c r="IE83" s="399"/>
      <c r="IF83" s="399"/>
      <c r="IG83" s="399"/>
      <c r="IH83" s="399"/>
      <c r="II83" s="399"/>
      <c r="IJ83" s="399"/>
      <c r="IK83" s="399"/>
      <c r="IL83" s="399"/>
      <c r="IM83" s="399"/>
      <c r="IN83" s="399"/>
      <c r="IO83" s="399"/>
      <c r="IP83" s="399"/>
      <c r="IQ83" s="399"/>
      <c r="IR83" s="399"/>
      <c r="IS83" s="400"/>
    </row>
    <row r="84" spans="1:253" customFormat="1" ht="15" hidden="1" x14ac:dyDescent="0.25">
      <c r="B84" s="386" t="s">
        <v>119</v>
      </c>
      <c r="C84" s="387"/>
      <c r="D84" s="387"/>
      <c r="E84" s="387"/>
      <c r="F84" s="387"/>
      <c r="G84" s="387"/>
      <c r="H84" s="388"/>
      <c r="I84" s="386" t="s">
        <v>120</v>
      </c>
      <c r="J84" s="387"/>
      <c r="K84" s="387"/>
      <c r="L84" s="387"/>
      <c r="M84" s="387"/>
      <c r="N84" s="387"/>
      <c r="O84" s="388"/>
      <c r="P84" s="386" t="s">
        <v>121</v>
      </c>
      <c r="Q84" s="387"/>
      <c r="R84" s="387"/>
      <c r="S84" s="387"/>
      <c r="T84" s="387"/>
      <c r="U84" s="387"/>
      <c r="V84" s="388"/>
      <c r="W84" s="386" t="s">
        <v>5</v>
      </c>
      <c r="X84" s="387"/>
      <c r="Y84" s="387"/>
      <c r="Z84" s="387"/>
      <c r="AA84" s="387"/>
      <c r="AB84" s="387"/>
      <c r="AC84" s="388"/>
      <c r="AD84" s="386" t="s">
        <v>122</v>
      </c>
      <c r="AE84" s="387"/>
      <c r="AF84" s="387"/>
      <c r="AG84" s="387"/>
      <c r="AH84" s="387"/>
      <c r="AI84" s="387"/>
      <c r="AJ84" s="388"/>
      <c r="AK84" s="386" t="s">
        <v>123</v>
      </c>
      <c r="AL84" s="387"/>
      <c r="AM84" s="387"/>
      <c r="AN84" s="387"/>
      <c r="AO84" s="387"/>
      <c r="AP84" s="387"/>
      <c r="AQ84" s="388"/>
      <c r="AR84" s="386" t="s">
        <v>7</v>
      </c>
      <c r="AS84" s="387"/>
      <c r="AT84" s="387"/>
      <c r="AU84" s="387"/>
      <c r="AV84" s="387"/>
      <c r="AW84" s="387"/>
      <c r="AX84" s="388"/>
      <c r="AY84" s="386" t="s">
        <v>120</v>
      </c>
      <c r="AZ84" s="387"/>
      <c r="BA84" s="387"/>
      <c r="BB84" s="387"/>
      <c r="BC84" s="387"/>
      <c r="BD84" s="387"/>
      <c r="BE84" s="388"/>
      <c r="BF84" s="386" t="s">
        <v>121</v>
      </c>
      <c r="BG84" s="387"/>
      <c r="BH84" s="387"/>
      <c r="BI84" s="387"/>
      <c r="BJ84" s="387"/>
      <c r="BK84" s="387"/>
      <c r="BL84" s="388"/>
      <c r="BM84" s="407" t="s">
        <v>119</v>
      </c>
      <c r="BN84" s="408"/>
      <c r="BO84" s="408"/>
      <c r="BP84" s="408"/>
      <c r="BQ84" s="408"/>
      <c r="BR84" s="408"/>
      <c r="BS84" s="409"/>
      <c r="BT84" s="407" t="s">
        <v>120</v>
      </c>
      <c r="BU84" s="408"/>
      <c r="BV84" s="408"/>
      <c r="BW84" s="408"/>
      <c r="BX84" s="408"/>
      <c r="BY84" s="408"/>
      <c r="BZ84" s="409"/>
      <c r="CA84" s="407" t="s">
        <v>121</v>
      </c>
      <c r="CB84" s="408"/>
      <c r="CC84" s="408"/>
      <c r="CD84" s="408"/>
      <c r="CE84" s="408"/>
      <c r="CF84" s="408"/>
      <c r="CG84" s="409"/>
      <c r="CH84" s="407" t="s">
        <v>5</v>
      </c>
      <c r="CI84" s="408"/>
      <c r="CJ84" s="408"/>
      <c r="CK84" s="408"/>
      <c r="CL84" s="408"/>
      <c r="CM84" s="408"/>
      <c r="CN84" s="409"/>
      <c r="CO84" s="407" t="s">
        <v>122</v>
      </c>
      <c r="CP84" s="408"/>
      <c r="CQ84" s="408"/>
      <c r="CR84" s="408"/>
      <c r="CS84" s="408"/>
      <c r="CT84" s="408"/>
      <c r="CU84" s="409"/>
      <c r="CV84" s="407" t="s">
        <v>123</v>
      </c>
      <c r="CW84" s="408"/>
      <c r="CX84" s="408"/>
      <c r="CY84" s="408"/>
      <c r="CZ84" s="408"/>
      <c r="DA84" s="408"/>
      <c r="DB84" s="409"/>
      <c r="DC84" s="407" t="s">
        <v>7</v>
      </c>
      <c r="DD84" s="408"/>
      <c r="DE84" s="408"/>
      <c r="DF84" s="408"/>
      <c r="DG84" s="408"/>
      <c r="DH84" s="408"/>
      <c r="DI84" s="409"/>
      <c r="DJ84" s="407" t="s">
        <v>120</v>
      </c>
      <c r="DK84" s="408"/>
      <c r="DL84" s="408"/>
      <c r="DM84" s="408"/>
      <c r="DN84" s="408"/>
      <c r="DO84" s="408"/>
      <c r="DP84" s="409"/>
      <c r="DQ84" s="407" t="s">
        <v>121</v>
      </c>
      <c r="DR84" s="408"/>
      <c r="DS84" s="408"/>
      <c r="DT84" s="408"/>
      <c r="DU84" s="408"/>
      <c r="DV84" s="408"/>
      <c r="DW84" s="409"/>
      <c r="DX84" s="386" t="s">
        <v>119</v>
      </c>
      <c r="DY84" s="387"/>
      <c r="DZ84" s="387"/>
      <c r="EA84" s="387"/>
      <c r="EB84" s="387"/>
      <c r="EC84" s="387"/>
      <c r="ED84" s="388"/>
      <c r="EE84" s="386" t="s">
        <v>120</v>
      </c>
      <c r="EF84" s="387"/>
      <c r="EG84" s="387"/>
      <c r="EH84" s="387"/>
      <c r="EI84" s="387"/>
      <c r="EJ84" s="387"/>
      <c r="EK84" s="388"/>
      <c r="EL84" s="386" t="s">
        <v>121</v>
      </c>
      <c r="EM84" s="387"/>
      <c r="EN84" s="387"/>
      <c r="EO84" s="387"/>
      <c r="EP84" s="387"/>
      <c r="EQ84" s="387"/>
      <c r="ER84" s="388"/>
      <c r="ES84" s="386" t="s">
        <v>5</v>
      </c>
      <c r="ET84" s="387"/>
      <c r="EU84" s="387"/>
      <c r="EV84" s="387"/>
      <c r="EW84" s="387"/>
      <c r="EX84" s="387"/>
      <c r="EY84" s="388"/>
      <c r="EZ84" s="386" t="s">
        <v>122</v>
      </c>
      <c r="FA84" s="387"/>
      <c r="FB84" s="387"/>
      <c r="FC84" s="387"/>
      <c r="FD84" s="387"/>
      <c r="FE84" s="387"/>
      <c r="FF84" s="388"/>
      <c r="FG84" s="386" t="s">
        <v>123</v>
      </c>
      <c r="FH84" s="387"/>
      <c r="FI84" s="387"/>
      <c r="FJ84" s="387"/>
      <c r="FK84" s="387"/>
      <c r="FL84" s="387"/>
      <c r="FM84" s="388"/>
      <c r="FN84" s="386" t="s">
        <v>7</v>
      </c>
      <c r="FO84" s="387"/>
      <c r="FP84" s="387"/>
      <c r="FQ84" s="387"/>
      <c r="FR84" s="387"/>
      <c r="FS84" s="387"/>
      <c r="FT84" s="388"/>
      <c r="FU84" s="386" t="s">
        <v>120</v>
      </c>
      <c r="FV84" s="387"/>
      <c r="FW84" s="387"/>
      <c r="FX84" s="387"/>
      <c r="FY84" s="387"/>
      <c r="FZ84" s="387"/>
      <c r="GA84" s="388"/>
      <c r="GB84" s="386" t="s">
        <v>121</v>
      </c>
      <c r="GC84" s="387"/>
      <c r="GD84" s="387"/>
      <c r="GE84" s="387"/>
      <c r="GF84" s="387"/>
      <c r="GG84" s="387"/>
      <c r="GH84" s="388"/>
      <c r="GI84" s="386" t="s">
        <v>119</v>
      </c>
      <c r="GJ84" s="387"/>
      <c r="GK84" s="387"/>
      <c r="GL84" s="387"/>
      <c r="GM84" s="387"/>
      <c r="GN84" s="387"/>
      <c r="GO84" s="388"/>
      <c r="GP84" s="386" t="s">
        <v>120</v>
      </c>
      <c r="GQ84" s="387"/>
      <c r="GR84" s="387"/>
      <c r="GS84" s="387"/>
      <c r="GT84" s="387"/>
      <c r="GU84" s="387"/>
      <c r="GV84" s="388"/>
      <c r="GW84" s="386" t="s">
        <v>121</v>
      </c>
      <c r="GX84" s="387"/>
      <c r="GY84" s="387"/>
      <c r="GZ84" s="387"/>
      <c r="HA84" s="387"/>
      <c r="HB84" s="387"/>
      <c r="HC84" s="388"/>
      <c r="HD84" s="386" t="s">
        <v>5</v>
      </c>
      <c r="HE84" s="387"/>
      <c r="HF84" s="387"/>
      <c r="HG84" s="387"/>
      <c r="HH84" s="387"/>
      <c r="HI84" s="387"/>
      <c r="HJ84" s="388"/>
      <c r="HK84" s="386" t="s">
        <v>122</v>
      </c>
      <c r="HL84" s="387"/>
      <c r="HM84" s="387"/>
      <c r="HN84" s="387"/>
      <c r="HO84" s="387"/>
      <c r="HP84" s="387"/>
      <c r="HQ84" s="388"/>
      <c r="HR84" s="386" t="s">
        <v>123</v>
      </c>
      <c r="HS84" s="387"/>
      <c r="HT84" s="387"/>
      <c r="HU84" s="387"/>
      <c r="HV84" s="387"/>
      <c r="HW84" s="387"/>
      <c r="HX84" s="388"/>
      <c r="HY84" s="386" t="s">
        <v>7</v>
      </c>
      <c r="HZ84" s="387"/>
      <c r="IA84" s="387"/>
      <c r="IB84" s="387"/>
      <c r="IC84" s="387"/>
      <c r="ID84" s="387"/>
      <c r="IE84" s="388"/>
      <c r="IF84" s="386" t="s">
        <v>120</v>
      </c>
      <c r="IG84" s="387"/>
      <c r="IH84" s="387"/>
      <c r="II84" s="387"/>
      <c r="IJ84" s="387"/>
      <c r="IK84" s="387"/>
      <c r="IL84" s="388"/>
      <c r="IM84" s="386" t="s">
        <v>121</v>
      </c>
      <c r="IN84" s="387"/>
      <c r="IO84" s="387"/>
      <c r="IP84" s="387"/>
      <c r="IQ84" s="387"/>
      <c r="IR84" s="387"/>
      <c r="IS84" s="388"/>
    </row>
    <row r="85" spans="1:253" customFormat="1" ht="15" hidden="1" x14ac:dyDescent="0.25">
      <c r="A85" s="81" t="s">
        <v>74</v>
      </c>
      <c r="B85" s="82" t="s">
        <v>125</v>
      </c>
      <c r="C85" s="83" t="s">
        <v>126</v>
      </c>
      <c r="D85" s="184" t="s">
        <v>127</v>
      </c>
      <c r="E85" s="185" t="s">
        <v>8</v>
      </c>
      <c r="F85" s="186" t="s">
        <v>128</v>
      </c>
      <c r="G85" s="82" t="s">
        <v>9</v>
      </c>
      <c r="H85" s="83" t="s">
        <v>10</v>
      </c>
      <c r="I85" s="83" t="s">
        <v>125</v>
      </c>
      <c r="J85" s="83" t="s">
        <v>126</v>
      </c>
      <c r="K85" s="184" t="s">
        <v>127</v>
      </c>
      <c r="L85" s="185" t="s">
        <v>8</v>
      </c>
      <c r="M85" s="186" t="s">
        <v>128</v>
      </c>
      <c r="N85" s="82" t="s">
        <v>9</v>
      </c>
      <c r="O85" s="83" t="s">
        <v>10</v>
      </c>
      <c r="P85" s="83" t="s">
        <v>125</v>
      </c>
      <c r="Q85" s="83" t="s">
        <v>126</v>
      </c>
      <c r="R85" s="184" t="s">
        <v>127</v>
      </c>
      <c r="S85" s="185" t="s">
        <v>8</v>
      </c>
      <c r="T85" s="186" t="s">
        <v>128</v>
      </c>
      <c r="U85" s="82" t="s">
        <v>9</v>
      </c>
      <c r="V85" s="83" t="s">
        <v>10</v>
      </c>
      <c r="W85" s="83" t="s">
        <v>125</v>
      </c>
      <c r="X85" s="83" t="s">
        <v>126</v>
      </c>
      <c r="Y85" s="184" t="s">
        <v>127</v>
      </c>
      <c r="Z85" s="185" t="s">
        <v>8</v>
      </c>
      <c r="AA85" s="186" t="s">
        <v>128</v>
      </c>
      <c r="AB85" s="82" t="s">
        <v>9</v>
      </c>
      <c r="AC85" s="83" t="s">
        <v>10</v>
      </c>
      <c r="AD85" s="83" t="s">
        <v>125</v>
      </c>
      <c r="AE85" s="83" t="s">
        <v>126</v>
      </c>
      <c r="AF85" s="184" t="s">
        <v>127</v>
      </c>
      <c r="AG85" s="185" t="s">
        <v>8</v>
      </c>
      <c r="AH85" s="186" t="s">
        <v>128</v>
      </c>
      <c r="AI85" s="82" t="s">
        <v>9</v>
      </c>
      <c r="AJ85" s="83" t="s">
        <v>10</v>
      </c>
      <c r="AK85" s="83" t="s">
        <v>125</v>
      </c>
      <c r="AL85" s="83" t="s">
        <v>126</v>
      </c>
      <c r="AM85" s="184" t="s">
        <v>127</v>
      </c>
      <c r="AN85" s="185" t="s">
        <v>8</v>
      </c>
      <c r="AO85" s="186" t="s">
        <v>128</v>
      </c>
      <c r="AP85" s="82" t="s">
        <v>9</v>
      </c>
      <c r="AQ85" s="83" t="s">
        <v>10</v>
      </c>
      <c r="AR85" s="83" t="s">
        <v>125</v>
      </c>
      <c r="AS85" s="83" t="s">
        <v>126</v>
      </c>
      <c r="AT85" s="184" t="s">
        <v>127</v>
      </c>
      <c r="AU85" s="185" t="s">
        <v>8</v>
      </c>
      <c r="AV85" s="186" t="s">
        <v>128</v>
      </c>
      <c r="AW85" s="82" t="s">
        <v>9</v>
      </c>
      <c r="AX85" s="83" t="s">
        <v>10</v>
      </c>
      <c r="AY85" s="83" t="s">
        <v>125</v>
      </c>
      <c r="AZ85" s="83" t="s">
        <v>126</v>
      </c>
      <c r="BA85" s="184" t="s">
        <v>127</v>
      </c>
      <c r="BB85" s="185" t="s">
        <v>8</v>
      </c>
      <c r="BC85" s="186" t="s">
        <v>128</v>
      </c>
      <c r="BD85" s="82" t="s">
        <v>9</v>
      </c>
      <c r="BE85" s="83" t="s">
        <v>10</v>
      </c>
      <c r="BF85" s="83" t="s">
        <v>125</v>
      </c>
      <c r="BG85" s="83" t="s">
        <v>126</v>
      </c>
      <c r="BH85" s="184" t="s">
        <v>127</v>
      </c>
      <c r="BI85" s="185" t="s">
        <v>8</v>
      </c>
      <c r="BJ85" s="186" t="s">
        <v>128</v>
      </c>
      <c r="BK85" s="82" t="s">
        <v>9</v>
      </c>
      <c r="BL85" s="83" t="s">
        <v>10</v>
      </c>
      <c r="BM85" s="187" t="s">
        <v>125</v>
      </c>
      <c r="BN85" s="187" t="s">
        <v>126</v>
      </c>
      <c r="BO85" s="188" t="s">
        <v>127</v>
      </c>
      <c r="BP85" s="189" t="s">
        <v>8</v>
      </c>
      <c r="BQ85" s="190" t="s">
        <v>128</v>
      </c>
      <c r="BR85" s="191" t="s">
        <v>9</v>
      </c>
      <c r="BS85" s="187" t="s">
        <v>10</v>
      </c>
      <c r="BT85" s="187" t="s">
        <v>125</v>
      </c>
      <c r="BU85" s="187" t="s">
        <v>126</v>
      </c>
      <c r="BV85" s="188" t="s">
        <v>127</v>
      </c>
      <c r="BW85" s="189" t="s">
        <v>8</v>
      </c>
      <c r="BX85" s="190" t="s">
        <v>128</v>
      </c>
      <c r="BY85" s="191" t="s">
        <v>9</v>
      </c>
      <c r="BZ85" s="187" t="s">
        <v>10</v>
      </c>
      <c r="CA85" s="187" t="s">
        <v>125</v>
      </c>
      <c r="CB85" s="187" t="s">
        <v>126</v>
      </c>
      <c r="CC85" s="188" t="s">
        <v>127</v>
      </c>
      <c r="CD85" s="189" t="s">
        <v>8</v>
      </c>
      <c r="CE85" s="190" t="s">
        <v>128</v>
      </c>
      <c r="CF85" s="191" t="s">
        <v>9</v>
      </c>
      <c r="CG85" s="187" t="s">
        <v>10</v>
      </c>
      <c r="CH85" s="187" t="s">
        <v>125</v>
      </c>
      <c r="CI85" s="187" t="s">
        <v>126</v>
      </c>
      <c r="CJ85" s="188" t="s">
        <v>127</v>
      </c>
      <c r="CK85" s="189" t="s">
        <v>8</v>
      </c>
      <c r="CL85" s="190" t="s">
        <v>128</v>
      </c>
      <c r="CM85" s="191" t="s">
        <v>9</v>
      </c>
      <c r="CN85" s="187" t="s">
        <v>10</v>
      </c>
      <c r="CO85" s="187" t="s">
        <v>125</v>
      </c>
      <c r="CP85" s="187" t="s">
        <v>126</v>
      </c>
      <c r="CQ85" s="188" t="s">
        <v>127</v>
      </c>
      <c r="CR85" s="189" t="s">
        <v>8</v>
      </c>
      <c r="CS85" s="190" t="s">
        <v>128</v>
      </c>
      <c r="CT85" s="191" t="s">
        <v>9</v>
      </c>
      <c r="CU85" s="187" t="s">
        <v>10</v>
      </c>
      <c r="CV85" s="187" t="s">
        <v>125</v>
      </c>
      <c r="CW85" s="187" t="s">
        <v>126</v>
      </c>
      <c r="CX85" s="188" t="s">
        <v>127</v>
      </c>
      <c r="CY85" s="189" t="s">
        <v>8</v>
      </c>
      <c r="CZ85" s="190" t="s">
        <v>128</v>
      </c>
      <c r="DA85" s="191" t="s">
        <v>9</v>
      </c>
      <c r="DB85" s="187" t="s">
        <v>10</v>
      </c>
      <c r="DC85" s="187" t="s">
        <v>125</v>
      </c>
      <c r="DD85" s="187" t="s">
        <v>126</v>
      </c>
      <c r="DE85" s="188" t="s">
        <v>127</v>
      </c>
      <c r="DF85" s="189" t="s">
        <v>8</v>
      </c>
      <c r="DG85" s="190" t="s">
        <v>128</v>
      </c>
      <c r="DH85" s="191" t="s">
        <v>9</v>
      </c>
      <c r="DI85" s="187" t="s">
        <v>10</v>
      </c>
      <c r="DJ85" s="187" t="s">
        <v>125</v>
      </c>
      <c r="DK85" s="187" t="s">
        <v>126</v>
      </c>
      <c r="DL85" s="188" t="s">
        <v>127</v>
      </c>
      <c r="DM85" s="189" t="s">
        <v>8</v>
      </c>
      <c r="DN85" s="190" t="s">
        <v>128</v>
      </c>
      <c r="DO85" s="191" t="s">
        <v>9</v>
      </c>
      <c r="DP85" s="187" t="s">
        <v>10</v>
      </c>
      <c r="DQ85" s="187" t="s">
        <v>125</v>
      </c>
      <c r="DR85" s="187" t="s">
        <v>126</v>
      </c>
      <c r="DS85" s="188" t="s">
        <v>127</v>
      </c>
      <c r="DT85" s="189" t="s">
        <v>8</v>
      </c>
      <c r="DU85" s="190" t="s">
        <v>128</v>
      </c>
      <c r="DV85" s="191" t="s">
        <v>9</v>
      </c>
      <c r="DW85" s="187" t="s">
        <v>10</v>
      </c>
      <c r="DX85" s="83" t="s">
        <v>125</v>
      </c>
      <c r="DY85" s="83" t="s">
        <v>126</v>
      </c>
      <c r="DZ85" s="184" t="s">
        <v>127</v>
      </c>
      <c r="EA85" s="185" t="s">
        <v>8</v>
      </c>
      <c r="EB85" s="186" t="s">
        <v>128</v>
      </c>
      <c r="EC85" s="82" t="s">
        <v>9</v>
      </c>
      <c r="ED85" s="83" t="s">
        <v>10</v>
      </c>
      <c r="EE85" s="83" t="s">
        <v>125</v>
      </c>
      <c r="EF85" s="83" t="s">
        <v>126</v>
      </c>
      <c r="EG85" s="184" t="s">
        <v>127</v>
      </c>
      <c r="EH85" s="185" t="s">
        <v>8</v>
      </c>
      <c r="EI85" s="186" t="s">
        <v>128</v>
      </c>
      <c r="EJ85" s="82" t="s">
        <v>9</v>
      </c>
      <c r="EK85" s="83" t="s">
        <v>10</v>
      </c>
      <c r="EL85" s="83" t="s">
        <v>125</v>
      </c>
      <c r="EM85" s="83" t="s">
        <v>126</v>
      </c>
      <c r="EN85" s="184" t="s">
        <v>127</v>
      </c>
      <c r="EO85" s="185" t="s">
        <v>8</v>
      </c>
      <c r="EP85" s="186" t="s">
        <v>128</v>
      </c>
      <c r="EQ85" s="82" t="s">
        <v>9</v>
      </c>
      <c r="ER85" s="83" t="s">
        <v>10</v>
      </c>
      <c r="ES85" s="83" t="s">
        <v>125</v>
      </c>
      <c r="ET85" s="83" t="s">
        <v>126</v>
      </c>
      <c r="EU85" s="184" t="s">
        <v>127</v>
      </c>
      <c r="EV85" s="185" t="s">
        <v>8</v>
      </c>
      <c r="EW85" s="186" t="s">
        <v>128</v>
      </c>
      <c r="EX85" s="82" t="s">
        <v>9</v>
      </c>
      <c r="EY85" s="83" t="s">
        <v>10</v>
      </c>
      <c r="EZ85" s="83" t="s">
        <v>125</v>
      </c>
      <c r="FA85" s="83" t="s">
        <v>126</v>
      </c>
      <c r="FB85" s="184" t="s">
        <v>127</v>
      </c>
      <c r="FC85" s="185" t="s">
        <v>8</v>
      </c>
      <c r="FD85" s="186" t="s">
        <v>128</v>
      </c>
      <c r="FE85" s="82" t="s">
        <v>9</v>
      </c>
      <c r="FF85" s="83" t="s">
        <v>10</v>
      </c>
      <c r="FG85" s="83" t="s">
        <v>125</v>
      </c>
      <c r="FH85" s="83" t="s">
        <v>126</v>
      </c>
      <c r="FI85" s="184" t="s">
        <v>127</v>
      </c>
      <c r="FJ85" s="185" t="s">
        <v>8</v>
      </c>
      <c r="FK85" s="186" t="s">
        <v>128</v>
      </c>
      <c r="FL85" s="82" t="s">
        <v>9</v>
      </c>
      <c r="FM85" s="83" t="s">
        <v>10</v>
      </c>
      <c r="FN85" s="83" t="s">
        <v>125</v>
      </c>
      <c r="FO85" s="83" t="s">
        <v>126</v>
      </c>
      <c r="FP85" s="184" t="s">
        <v>127</v>
      </c>
      <c r="FQ85" s="185" t="s">
        <v>8</v>
      </c>
      <c r="FR85" s="186" t="s">
        <v>128</v>
      </c>
      <c r="FS85" s="82" t="s">
        <v>9</v>
      </c>
      <c r="FT85" s="83" t="s">
        <v>10</v>
      </c>
      <c r="FU85" s="83" t="s">
        <v>125</v>
      </c>
      <c r="FV85" s="83" t="s">
        <v>126</v>
      </c>
      <c r="FW85" s="184" t="s">
        <v>127</v>
      </c>
      <c r="FX85" s="185" t="s">
        <v>8</v>
      </c>
      <c r="FY85" s="186" t="s">
        <v>128</v>
      </c>
      <c r="FZ85" s="82" t="s">
        <v>9</v>
      </c>
      <c r="GA85" s="83" t="s">
        <v>10</v>
      </c>
      <c r="GB85" s="83" t="s">
        <v>125</v>
      </c>
      <c r="GC85" s="83" t="s">
        <v>126</v>
      </c>
      <c r="GD85" s="184" t="s">
        <v>127</v>
      </c>
      <c r="GE85" s="185" t="s">
        <v>8</v>
      </c>
      <c r="GF85" s="186" t="s">
        <v>128</v>
      </c>
      <c r="GG85" s="82" t="s">
        <v>9</v>
      </c>
      <c r="GH85" s="83" t="s">
        <v>10</v>
      </c>
      <c r="GI85" s="83" t="s">
        <v>125</v>
      </c>
      <c r="GJ85" s="83" t="s">
        <v>126</v>
      </c>
      <c r="GK85" s="184" t="s">
        <v>127</v>
      </c>
      <c r="GL85" s="185" t="s">
        <v>8</v>
      </c>
      <c r="GM85" s="186" t="s">
        <v>128</v>
      </c>
      <c r="GN85" s="82" t="s">
        <v>9</v>
      </c>
      <c r="GO85" s="83" t="s">
        <v>10</v>
      </c>
      <c r="GP85" s="83" t="s">
        <v>125</v>
      </c>
      <c r="GQ85" s="83" t="s">
        <v>126</v>
      </c>
      <c r="GR85" s="184" t="s">
        <v>127</v>
      </c>
      <c r="GS85" s="185" t="s">
        <v>8</v>
      </c>
      <c r="GT85" s="186" t="s">
        <v>128</v>
      </c>
      <c r="GU85" s="82" t="s">
        <v>9</v>
      </c>
      <c r="GV85" s="83" t="s">
        <v>10</v>
      </c>
      <c r="GW85" s="83" t="s">
        <v>125</v>
      </c>
      <c r="GX85" s="83" t="s">
        <v>126</v>
      </c>
      <c r="GY85" s="184" t="s">
        <v>127</v>
      </c>
      <c r="GZ85" s="185" t="s">
        <v>8</v>
      </c>
      <c r="HA85" s="186" t="s">
        <v>128</v>
      </c>
      <c r="HB85" s="82" t="s">
        <v>9</v>
      </c>
      <c r="HC85" s="83" t="s">
        <v>10</v>
      </c>
      <c r="HD85" s="83" t="s">
        <v>125</v>
      </c>
      <c r="HE85" s="83" t="s">
        <v>126</v>
      </c>
      <c r="HF85" s="184" t="s">
        <v>127</v>
      </c>
      <c r="HG85" s="185" t="s">
        <v>8</v>
      </c>
      <c r="HH85" s="186" t="s">
        <v>128</v>
      </c>
      <c r="HI85" s="82" t="s">
        <v>9</v>
      </c>
      <c r="HJ85" s="83" t="s">
        <v>10</v>
      </c>
      <c r="HK85" s="83" t="s">
        <v>125</v>
      </c>
      <c r="HL85" s="83" t="s">
        <v>126</v>
      </c>
      <c r="HM85" s="184" t="s">
        <v>127</v>
      </c>
      <c r="HN85" s="185" t="s">
        <v>8</v>
      </c>
      <c r="HO85" s="186" t="s">
        <v>128</v>
      </c>
      <c r="HP85" s="82" t="s">
        <v>9</v>
      </c>
      <c r="HQ85" s="83" t="s">
        <v>10</v>
      </c>
      <c r="HR85" s="83" t="s">
        <v>125</v>
      </c>
      <c r="HS85" s="83" t="s">
        <v>126</v>
      </c>
      <c r="HT85" s="184" t="s">
        <v>127</v>
      </c>
      <c r="HU85" s="185" t="s">
        <v>8</v>
      </c>
      <c r="HV85" s="186" t="s">
        <v>128</v>
      </c>
      <c r="HW85" s="82" t="s">
        <v>9</v>
      </c>
      <c r="HX85" s="83" t="s">
        <v>10</v>
      </c>
      <c r="HY85" s="83" t="s">
        <v>125</v>
      </c>
      <c r="HZ85" s="83" t="s">
        <v>126</v>
      </c>
      <c r="IA85" s="184" t="s">
        <v>127</v>
      </c>
      <c r="IB85" s="185" t="s">
        <v>8</v>
      </c>
      <c r="IC85" s="186" t="s">
        <v>128</v>
      </c>
      <c r="ID85" s="82" t="s">
        <v>9</v>
      </c>
      <c r="IE85" s="83" t="s">
        <v>10</v>
      </c>
      <c r="IF85" s="83" t="s">
        <v>125</v>
      </c>
      <c r="IG85" s="83" t="s">
        <v>126</v>
      </c>
      <c r="IH85" s="184" t="s">
        <v>127</v>
      </c>
      <c r="II85" s="185" t="s">
        <v>8</v>
      </c>
      <c r="IJ85" s="186" t="s">
        <v>128</v>
      </c>
      <c r="IK85" s="82" t="s">
        <v>9</v>
      </c>
      <c r="IL85" s="83" t="s">
        <v>10</v>
      </c>
      <c r="IM85" s="83" t="s">
        <v>125</v>
      </c>
      <c r="IN85" s="83" t="s">
        <v>126</v>
      </c>
      <c r="IO85" s="184" t="s">
        <v>127</v>
      </c>
      <c r="IP85" s="185" t="s">
        <v>8</v>
      </c>
      <c r="IQ85" s="186" t="s">
        <v>128</v>
      </c>
      <c r="IR85" s="82" t="s">
        <v>9</v>
      </c>
      <c r="IS85" s="83" t="s">
        <v>10</v>
      </c>
    </row>
    <row r="86" spans="1:253" customFormat="1" ht="15" hidden="1" x14ac:dyDescent="0.25">
      <c r="A86" s="85" t="s">
        <v>76</v>
      </c>
      <c r="B86" s="86">
        <v>5</v>
      </c>
      <c r="C86" s="86">
        <v>4</v>
      </c>
      <c r="D86" s="88">
        <v>9</v>
      </c>
      <c r="E86" s="192">
        <v>0.55559999999999998</v>
      </c>
      <c r="F86" s="102">
        <v>0.44439999999999996</v>
      </c>
      <c r="G86" s="193">
        <v>1</v>
      </c>
      <c r="H86" s="86">
        <v>1</v>
      </c>
      <c r="I86" s="86">
        <v>1</v>
      </c>
      <c r="J86" s="86">
        <v>0</v>
      </c>
      <c r="K86" s="88">
        <v>1</v>
      </c>
      <c r="L86" s="192">
        <v>1</v>
      </c>
      <c r="M86" s="102">
        <v>0</v>
      </c>
      <c r="N86" s="193">
        <v>0</v>
      </c>
      <c r="O86" s="86">
        <v>0</v>
      </c>
      <c r="P86" s="86">
        <v>4</v>
      </c>
      <c r="Q86" s="86">
        <v>4</v>
      </c>
      <c r="R86" s="88">
        <v>8</v>
      </c>
      <c r="S86" s="192">
        <v>0.5</v>
      </c>
      <c r="T86" s="102">
        <v>0.5</v>
      </c>
      <c r="U86" s="193">
        <v>0</v>
      </c>
      <c r="V86" s="86">
        <v>0</v>
      </c>
      <c r="W86" s="86">
        <v>2</v>
      </c>
      <c r="X86" s="86">
        <v>2</v>
      </c>
      <c r="Y86" s="88">
        <v>4</v>
      </c>
      <c r="Z86" s="192">
        <v>0.5</v>
      </c>
      <c r="AA86" s="102">
        <v>0.5</v>
      </c>
      <c r="AB86" s="193">
        <v>1</v>
      </c>
      <c r="AC86" s="86">
        <v>1</v>
      </c>
      <c r="AD86" s="86">
        <v>0</v>
      </c>
      <c r="AE86" s="86">
        <v>1</v>
      </c>
      <c r="AF86" s="88">
        <v>1</v>
      </c>
      <c r="AG86" s="192">
        <v>0</v>
      </c>
      <c r="AH86" s="102">
        <v>1</v>
      </c>
      <c r="AI86" s="193">
        <v>0</v>
      </c>
      <c r="AJ86" s="86">
        <v>0</v>
      </c>
      <c r="AK86" s="86">
        <v>2</v>
      </c>
      <c r="AL86" s="86">
        <v>1</v>
      </c>
      <c r="AM86" s="88">
        <v>3</v>
      </c>
      <c r="AN86" s="192">
        <v>0.66670000000000007</v>
      </c>
      <c r="AO86" s="102">
        <v>0.33329999999999999</v>
      </c>
      <c r="AP86" s="193">
        <v>0</v>
      </c>
      <c r="AQ86" s="86">
        <v>0</v>
      </c>
      <c r="AR86" s="86">
        <v>8</v>
      </c>
      <c r="AS86" s="86">
        <v>10</v>
      </c>
      <c r="AT86" s="88">
        <v>18</v>
      </c>
      <c r="AU86" s="192">
        <v>0.44439999999999996</v>
      </c>
      <c r="AV86" s="102">
        <v>0.55559999999999998</v>
      </c>
      <c r="AW86" s="193">
        <v>1</v>
      </c>
      <c r="AX86" s="86">
        <v>1</v>
      </c>
      <c r="AY86" s="86">
        <v>0</v>
      </c>
      <c r="AZ86" s="86">
        <v>1</v>
      </c>
      <c r="BA86" s="88">
        <v>1</v>
      </c>
      <c r="BB86" s="192">
        <v>0</v>
      </c>
      <c r="BC86" s="102">
        <v>1</v>
      </c>
      <c r="BD86" s="193">
        <v>0</v>
      </c>
      <c r="BE86" s="86">
        <v>0</v>
      </c>
      <c r="BF86" s="86">
        <v>8</v>
      </c>
      <c r="BG86" s="86">
        <v>9</v>
      </c>
      <c r="BH86" s="88">
        <v>17</v>
      </c>
      <c r="BI86" s="192">
        <v>0.47060000000000002</v>
      </c>
      <c r="BJ86" s="102">
        <v>0.52939999999999998</v>
      </c>
      <c r="BK86" s="193">
        <v>0</v>
      </c>
      <c r="BL86" s="88">
        <v>0</v>
      </c>
      <c r="BM86" s="194">
        <v>5</v>
      </c>
      <c r="BN86" s="194">
        <v>4</v>
      </c>
      <c r="BO86" s="194">
        <v>9</v>
      </c>
      <c r="BP86" s="195">
        <v>0.55559999999999998</v>
      </c>
      <c r="BQ86" s="195">
        <v>0.44439999999999996</v>
      </c>
      <c r="BR86" s="194">
        <v>1</v>
      </c>
      <c r="BS86" s="194">
        <v>1</v>
      </c>
      <c r="BT86" s="194">
        <v>1</v>
      </c>
      <c r="BU86" s="194">
        <v>0</v>
      </c>
      <c r="BV86" s="194">
        <v>1</v>
      </c>
      <c r="BW86" s="195">
        <v>1</v>
      </c>
      <c r="BX86" s="195">
        <v>0</v>
      </c>
      <c r="BY86" s="194">
        <v>0</v>
      </c>
      <c r="BZ86" s="194">
        <v>0</v>
      </c>
      <c r="CA86" s="194">
        <v>4</v>
      </c>
      <c r="CB86" s="194">
        <v>4</v>
      </c>
      <c r="CC86" s="194">
        <v>8</v>
      </c>
      <c r="CD86" s="195">
        <v>0.5</v>
      </c>
      <c r="CE86" s="195">
        <v>0.5</v>
      </c>
      <c r="CF86" s="194">
        <v>0</v>
      </c>
      <c r="CG86" s="194">
        <v>0</v>
      </c>
      <c r="CH86" s="194">
        <v>2</v>
      </c>
      <c r="CI86" s="194">
        <v>3</v>
      </c>
      <c r="CJ86" s="194">
        <v>5</v>
      </c>
      <c r="CK86" s="195">
        <v>0.4</v>
      </c>
      <c r="CL86" s="195">
        <v>0.6</v>
      </c>
      <c r="CM86" s="194">
        <v>1</v>
      </c>
      <c r="CN86" s="194">
        <v>1</v>
      </c>
      <c r="CO86" s="194">
        <v>0</v>
      </c>
      <c r="CP86" s="194">
        <v>1</v>
      </c>
      <c r="CQ86" s="194">
        <v>1</v>
      </c>
      <c r="CR86" s="195">
        <v>0</v>
      </c>
      <c r="CS86" s="195">
        <v>1</v>
      </c>
      <c r="CT86" s="194">
        <v>0</v>
      </c>
      <c r="CU86" s="194">
        <v>0</v>
      </c>
      <c r="CV86" s="194">
        <v>2</v>
      </c>
      <c r="CW86" s="194">
        <v>2</v>
      </c>
      <c r="CX86" s="194">
        <v>4</v>
      </c>
      <c r="CY86" s="195">
        <v>0.5</v>
      </c>
      <c r="CZ86" s="195">
        <v>0.5</v>
      </c>
      <c r="DA86" s="194">
        <v>0</v>
      </c>
      <c r="DB86" s="194">
        <v>0</v>
      </c>
      <c r="DC86" s="194">
        <v>9</v>
      </c>
      <c r="DD86" s="194">
        <v>9</v>
      </c>
      <c r="DE86" s="194">
        <v>18</v>
      </c>
      <c r="DF86" s="195">
        <v>0.5</v>
      </c>
      <c r="DG86" s="195">
        <v>0.5</v>
      </c>
      <c r="DH86" s="194">
        <v>1</v>
      </c>
      <c r="DI86" s="194">
        <v>1</v>
      </c>
      <c r="DJ86" s="194">
        <v>1</v>
      </c>
      <c r="DK86" s="194">
        <v>0</v>
      </c>
      <c r="DL86" s="194">
        <v>1</v>
      </c>
      <c r="DM86" s="195">
        <v>1</v>
      </c>
      <c r="DN86" s="195">
        <v>0</v>
      </c>
      <c r="DO86" s="194">
        <v>0</v>
      </c>
      <c r="DP86" s="194">
        <v>0</v>
      </c>
      <c r="DQ86" s="194">
        <v>8</v>
      </c>
      <c r="DR86" s="194">
        <v>9</v>
      </c>
      <c r="DS86" s="194">
        <v>17</v>
      </c>
      <c r="DT86" s="195">
        <v>0.47060000000000002</v>
      </c>
      <c r="DU86" s="195">
        <v>0.52939999999999998</v>
      </c>
      <c r="DV86" s="194">
        <v>0</v>
      </c>
      <c r="DW86" s="194">
        <v>0</v>
      </c>
      <c r="DX86" s="129">
        <v>4</v>
      </c>
      <c r="DY86" s="130">
        <v>5</v>
      </c>
      <c r="DZ86" s="130">
        <v>9</v>
      </c>
      <c r="EA86" s="102">
        <v>0.44439999999999996</v>
      </c>
      <c r="EB86" s="102">
        <v>0.55559999999999998</v>
      </c>
      <c r="EC86" s="130">
        <v>1</v>
      </c>
      <c r="ED86" s="130">
        <v>1</v>
      </c>
      <c r="EE86" s="130">
        <v>1</v>
      </c>
      <c r="EF86" s="130">
        <v>0</v>
      </c>
      <c r="EG86" s="130">
        <v>1</v>
      </c>
      <c r="EH86" s="102">
        <v>1</v>
      </c>
      <c r="EI86" s="102">
        <v>0</v>
      </c>
      <c r="EJ86" s="130">
        <v>0</v>
      </c>
      <c r="EK86" s="130">
        <v>0</v>
      </c>
      <c r="EL86" s="130">
        <v>3</v>
      </c>
      <c r="EM86" s="130">
        <v>5</v>
      </c>
      <c r="EN86" s="130">
        <v>8</v>
      </c>
      <c r="EO86" s="102">
        <v>0.375</v>
      </c>
      <c r="EP86" s="102">
        <v>0.625</v>
      </c>
      <c r="EQ86" s="130">
        <v>0</v>
      </c>
      <c r="ER86" s="130">
        <v>0</v>
      </c>
      <c r="ES86" s="130">
        <v>2</v>
      </c>
      <c r="ET86" s="130">
        <v>3</v>
      </c>
      <c r="EU86" s="130">
        <v>5</v>
      </c>
      <c r="EV86" s="102">
        <v>0.4</v>
      </c>
      <c r="EW86" s="102">
        <v>0.6</v>
      </c>
      <c r="EX86" s="130">
        <v>1</v>
      </c>
      <c r="EY86" s="130">
        <v>1</v>
      </c>
      <c r="EZ86" s="130">
        <v>0</v>
      </c>
      <c r="FA86" s="130">
        <v>1</v>
      </c>
      <c r="FB86" s="130">
        <v>1</v>
      </c>
      <c r="FC86" s="102">
        <v>0</v>
      </c>
      <c r="FD86" s="102">
        <v>1</v>
      </c>
      <c r="FE86" s="130">
        <v>0</v>
      </c>
      <c r="FF86" s="130">
        <v>0</v>
      </c>
      <c r="FG86" s="130">
        <v>2</v>
      </c>
      <c r="FH86" s="130">
        <v>2</v>
      </c>
      <c r="FI86" s="130">
        <v>4</v>
      </c>
      <c r="FJ86" s="102">
        <v>0.5</v>
      </c>
      <c r="FK86" s="102">
        <v>0.5</v>
      </c>
      <c r="FL86" s="130">
        <v>0</v>
      </c>
      <c r="FM86" s="130">
        <v>0</v>
      </c>
      <c r="FN86" s="130">
        <v>9</v>
      </c>
      <c r="FO86" s="130">
        <v>9</v>
      </c>
      <c r="FP86" s="130">
        <v>18</v>
      </c>
      <c r="FQ86" s="102">
        <v>0.5</v>
      </c>
      <c r="FR86" s="102">
        <v>0.5</v>
      </c>
      <c r="FS86" s="130">
        <v>1</v>
      </c>
      <c r="FT86" s="130">
        <v>1</v>
      </c>
      <c r="FU86" s="130">
        <v>1</v>
      </c>
      <c r="FV86" s="130">
        <v>0</v>
      </c>
      <c r="FW86" s="130">
        <v>1</v>
      </c>
      <c r="FX86" s="102">
        <v>1</v>
      </c>
      <c r="FY86" s="102">
        <v>0</v>
      </c>
      <c r="FZ86" s="130">
        <v>0</v>
      </c>
      <c r="GA86" s="130">
        <v>0</v>
      </c>
      <c r="GB86" s="130">
        <v>8</v>
      </c>
      <c r="GC86" s="130">
        <v>9</v>
      </c>
      <c r="GD86" s="130">
        <v>17</v>
      </c>
      <c r="GE86" s="102">
        <v>0.47060000000000002</v>
      </c>
      <c r="GF86" s="102">
        <v>0.52939999999999998</v>
      </c>
      <c r="GG86" s="130">
        <v>0</v>
      </c>
      <c r="GH86" s="130">
        <v>0</v>
      </c>
      <c r="GI86" s="129">
        <v>5</v>
      </c>
      <c r="GJ86" s="130">
        <v>4</v>
      </c>
      <c r="GK86" s="130">
        <v>9</v>
      </c>
      <c r="GL86" s="102">
        <v>0.55559999999999998</v>
      </c>
      <c r="GM86" s="102">
        <v>0.44439999999999996</v>
      </c>
      <c r="GN86" s="130">
        <v>1</v>
      </c>
      <c r="GO86" s="130">
        <v>1</v>
      </c>
      <c r="GP86" s="130">
        <v>0</v>
      </c>
      <c r="GQ86" s="130">
        <v>1</v>
      </c>
      <c r="GR86" s="130">
        <v>1</v>
      </c>
      <c r="GS86" s="102">
        <v>0</v>
      </c>
      <c r="GT86" s="102">
        <v>1</v>
      </c>
      <c r="GU86" s="130">
        <v>0</v>
      </c>
      <c r="GV86" s="130">
        <v>0</v>
      </c>
      <c r="GW86" s="130">
        <v>5</v>
      </c>
      <c r="GX86" s="130">
        <v>3</v>
      </c>
      <c r="GY86" s="130">
        <v>8</v>
      </c>
      <c r="GZ86" s="102">
        <v>0.625</v>
      </c>
      <c r="HA86" s="102">
        <v>0.375</v>
      </c>
      <c r="HB86" s="130">
        <v>0</v>
      </c>
      <c r="HC86" s="130">
        <v>0</v>
      </c>
      <c r="HD86" s="130">
        <v>2</v>
      </c>
      <c r="HE86" s="130">
        <v>3</v>
      </c>
      <c r="HF86" s="130">
        <v>5</v>
      </c>
      <c r="HG86" s="102">
        <v>0.4</v>
      </c>
      <c r="HH86" s="102">
        <v>0.6</v>
      </c>
      <c r="HI86" s="130">
        <v>1</v>
      </c>
      <c r="HJ86" s="130">
        <v>1</v>
      </c>
      <c r="HK86" s="130">
        <v>0</v>
      </c>
      <c r="HL86" s="130">
        <v>1</v>
      </c>
      <c r="HM86" s="130">
        <v>1</v>
      </c>
      <c r="HN86" s="102">
        <v>0</v>
      </c>
      <c r="HO86" s="102">
        <v>1</v>
      </c>
      <c r="HP86" s="130">
        <v>0</v>
      </c>
      <c r="HQ86" s="130">
        <v>0</v>
      </c>
      <c r="HR86" s="130">
        <v>2</v>
      </c>
      <c r="HS86" s="130">
        <v>2</v>
      </c>
      <c r="HT86" s="130">
        <v>4</v>
      </c>
      <c r="HU86" s="102">
        <v>0.5</v>
      </c>
      <c r="HV86" s="102">
        <v>0.5</v>
      </c>
      <c r="HW86" s="130">
        <v>0</v>
      </c>
      <c r="HX86" s="130">
        <v>0</v>
      </c>
      <c r="HY86" s="130">
        <v>6</v>
      </c>
      <c r="HZ86" s="130">
        <v>12</v>
      </c>
      <c r="IA86" s="130">
        <v>18</v>
      </c>
      <c r="IB86" s="102">
        <v>0.33329999999999999</v>
      </c>
      <c r="IC86" s="102">
        <v>0.66670000000000007</v>
      </c>
      <c r="ID86" s="130">
        <v>0</v>
      </c>
      <c r="IE86" s="130">
        <v>1</v>
      </c>
      <c r="IF86" s="130">
        <v>0</v>
      </c>
      <c r="IG86" s="130">
        <v>1</v>
      </c>
      <c r="IH86" s="130">
        <v>1</v>
      </c>
      <c r="II86" s="102">
        <v>0</v>
      </c>
      <c r="IJ86" s="102">
        <v>1</v>
      </c>
      <c r="IK86" s="130">
        <v>0</v>
      </c>
      <c r="IL86" s="130">
        <v>0</v>
      </c>
      <c r="IM86" s="130">
        <v>6</v>
      </c>
      <c r="IN86" s="130">
        <v>11</v>
      </c>
      <c r="IO86" s="130">
        <v>17</v>
      </c>
      <c r="IP86" s="102">
        <v>0.35289999999999999</v>
      </c>
      <c r="IQ86" s="102">
        <v>0.6470999999999999</v>
      </c>
      <c r="IR86" s="130">
        <v>0</v>
      </c>
      <c r="IS86" s="130">
        <v>0</v>
      </c>
    </row>
    <row r="87" spans="1:253" customFormat="1" ht="15" hidden="1" x14ac:dyDescent="0.25">
      <c r="A87" s="89" t="s">
        <v>77</v>
      </c>
      <c r="B87" s="86">
        <v>5</v>
      </c>
      <c r="C87" s="86">
        <v>4</v>
      </c>
      <c r="D87" s="88">
        <v>9</v>
      </c>
      <c r="E87" s="192">
        <v>0.55600000000000005</v>
      </c>
      <c r="F87" s="102">
        <v>0.44400000000000001</v>
      </c>
      <c r="G87" s="193">
        <v>1</v>
      </c>
      <c r="H87" s="86">
        <v>1</v>
      </c>
      <c r="I87" s="86">
        <v>0</v>
      </c>
      <c r="J87" s="86">
        <v>1</v>
      </c>
      <c r="K87" s="88">
        <v>1</v>
      </c>
      <c r="L87" s="192">
        <v>0</v>
      </c>
      <c r="M87" s="102">
        <v>1</v>
      </c>
      <c r="N87" s="193">
        <v>0</v>
      </c>
      <c r="O87" s="86">
        <v>0</v>
      </c>
      <c r="P87" s="86">
        <v>5</v>
      </c>
      <c r="Q87" s="86">
        <v>3</v>
      </c>
      <c r="R87" s="88">
        <v>8</v>
      </c>
      <c r="S87" s="192">
        <v>0.625</v>
      </c>
      <c r="T87" s="102">
        <v>0.375</v>
      </c>
      <c r="U87" s="193">
        <v>0</v>
      </c>
      <c r="V87" s="86">
        <v>0</v>
      </c>
      <c r="W87" s="86">
        <v>2</v>
      </c>
      <c r="X87" s="86">
        <v>3</v>
      </c>
      <c r="Y87" s="88">
        <v>5</v>
      </c>
      <c r="Z87" s="192">
        <v>0.4</v>
      </c>
      <c r="AA87" s="102">
        <v>0.6</v>
      </c>
      <c r="AB87" s="193">
        <v>1</v>
      </c>
      <c r="AC87" s="86">
        <v>1</v>
      </c>
      <c r="AD87" s="86">
        <v>1</v>
      </c>
      <c r="AE87" s="86">
        <v>0</v>
      </c>
      <c r="AF87" s="88">
        <v>1</v>
      </c>
      <c r="AG87" s="192">
        <v>1</v>
      </c>
      <c r="AH87" s="102">
        <v>0</v>
      </c>
      <c r="AI87" s="193">
        <v>0</v>
      </c>
      <c r="AJ87" s="86">
        <v>0</v>
      </c>
      <c r="AK87" s="86">
        <v>1</v>
      </c>
      <c r="AL87" s="86">
        <v>3</v>
      </c>
      <c r="AM87" s="88">
        <v>4</v>
      </c>
      <c r="AN87" s="192">
        <v>0.25</v>
      </c>
      <c r="AO87" s="102">
        <v>0.75</v>
      </c>
      <c r="AP87" s="193">
        <v>0</v>
      </c>
      <c r="AQ87" s="86">
        <v>0</v>
      </c>
      <c r="AR87" s="86">
        <v>11</v>
      </c>
      <c r="AS87" s="86">
        <v>15</v>
      </c>
      <c r="AT87" s="88">
        <v>26</v>
      </c>
      <c r="AU87" s="192">
        <v>0.42299999999999999</v>
      </c>
      <c r="AV87" s="102">
        <v>0.57700000000000007</v>
      </c>
      <c r="AW87" s="193">
        <v>1</v>
      </c>
      <c r="AX87" s="86">
        <v>1</v>
      </c>
      <c r="AY87" s="86">
        <v>0</v>
      </c>
      <c r="AZ87" s="86">
        <v>1</v>
      </c>
      <c r="BA87" s="88">
        <v>1</v>
      </c>
      <c r="BB87" s="192">
        <v>0</v>
      </c>
      <c r="BC87" s="102">
        <v>1</v>
      </c>
      <c r="BD87" s="193">
        <v>0</v>
      </c>
      <c r="BE87" s="86">
        <v>0</v>
      </c>
      <c r="BF87" s="86">
        <v>11</v>
      </c>
      <c r="BG87" s="86">
        <v>14</v>
      </c>
      <c r="BH87" s="88">
        <v>25</v>
      </c>
      <c r="BI87" s="192">
        <v>0.44</v>
      </c>
      <c r="BJ87" s="102">
        <v>0.56000000000000005</v>
      </c>
      <c r="BK87" s="193">
        <v>0</v>
      </c>
      <c r="BL87" s="88">
        <v>0</v>
      </c>
      <c r="BM87" s="194">
        <v>5</v>
      </c>
      <c r="BN87" s="194">
        <v>4</v>
      </c>
      <c r="BO87" s="194">
        <v>9</v>
      </c>
      <c r="BP87" s="195">
        <v>0.55559999999999998</v>
      </c>
      <c r="BQ87" s="195">
        <v>0.44439999999999996</v>
      </c>
      <c r="BR87" s="194">
        <v>1</v>
      </c>
      <c r="BS87" s="194">
        <v>1</v>
      </c>
      <c r="BT87" s="194">
        <v>0</v>
      </c>
      <c r="BU87" s="194">
        <v>1</v>
      </c>
      <c r="BV87" s="194">
        <v>1</v>
      </c>
      <c r="BW87" s="195">
        <v>0</v>
      </c>
      <c r="BX87" s="195">
        <v>1</v>
      </c>
      <c r="BY87" s="194">
        <v>0</v>
      </c>
      <c r="BZ87" s="194">
        <v>0</v>
      </c>
      <c r="CA87" s="194">
        <v>5</v>
      </c>
      <c r="CB87" s="194">
        <v>3</v>
      </c>
      <c r="CC87" s="194">
        <v>8</v>
      </c>
      <c r="CD87" s="195">
        <v>0.625</v>
      </c>
      <c r="CE87" s="195">
        <v>0.375</v>
      </c>
      <c r="CF87" s="194">
        <v>0</v>
      </c>
      <c r="CG87" s="194">
        <v>0</v>
      </c>
      <c r="CH87" s="194">
        <v>2</v>
      </c>
      <c r="CI87" s="194">
        <v>3</v>
      </c>
      <c r="CJ87" s="194">
        <v>5</v>
      </c>
      <c r="CK87" s="195">
        <v>0.4</v>
      </c>
      <c r="CL87" s="195">
        <v>0.6</v>
      </c>
      <c r="CM87" s="194">
        <v>1</v>
      </c>
      <c r="CN87" s="194">
        <v>1</v>
      </c>
      <c r="CO87" s="194">
        <v>1</v>
      </c>
      <c r="CP87" s="194">
        <v>0</v>
      </c>
      <c r="CQ87" s="194">
        <v>1</v>
      </c>
      <c r="CR87" s="195">
        <v>1</v>
      </c>
      <c r="CS87" s="195">
        <v>0</v>
      </c>
      <c r="CT87" s="194">
        <v>0</v>
      </c>
      <c r="CU87" s="194">
        <v>0</v>
      </c>
      <c r="CV87" s="194">
        <v>1</v>
      </c>
      <c r="CW87" s="194">
        <v>3</v>
      </c>
      <c r="CX87" s="194">
        <v>4</v>
      </c>
      <c r="CY87" s="195">
        <v>0.25</v>
      </c>
      <c r="CZ87" s="195">
        <v>0.75</v>
      </c>
      <c r="DA87" s="194">
        <v>0</v>
      </c>
      <c r="DB87" s="194">
        <v>0</v>
      </c>
      <c r="DC87" s="194">
        <v>10</v>
      </c>
      <c r="DD87" s="194">
        <v>16</v>
      </c>
      <c r="DE87" s="194">
        <v>26</v>
      </c>
      <c r="DF87" s="195">
        <v>0.3846</v>
      </c>
      <c r="DG87" s="195">
        <v>0.61539999999999995</v>
      </c>
      <c r="DH87" s="194">
        <v>0</v>
      </c>
      <c r="DI87" s="194">
        <v>1</v>
      </c>
      <c r="DJ87" s="194">
        <v>0</v>
      </c>
      <c r="DK87" s="194">
        <v>1</v>
      </c>
      <c r="DL87" s="194">
        <v>1</v>
      </c>
      <c r="DM87" s="195">
        <v>0</v>
      </c>
      <c r="DN87" s="195">
        <v>1</v>
      </c>
      <c r="DO87" s="194">
        <v>0</v>
      </c>
      <c r="DP87" s="194">
        <v>0</v>
      </c>
      <c r="DQ87" s="194">
        <v>10</v>
      </c>
      <c r="DR87" s="194">
        <v>15</v>
      </c>
      <c r="DS87" s="194">
        <v>25</v>
      </c>
      <c r="DT87" s="195">
        <v>0.4</v>
      </c>
      <c r="DU87" s="195">
        <v>0.6</v>
      </c>
      <c r="DV87" s="194">
        <v>0</v>
      </c>
      <c r="DW87" s="194">
        <v>0</v>
      </c>
      <c r="DX87" s="129">
        <v>5</v>
      </c>
      <c r="DY87" s="130">
        <v>4</v>
      </c>
      <c r="DZ87" s="130">
        <v>9</v>
      </c>
      <c r="EA87" s="102">
        <v>0.55600000000000005</v>
      </c>
      <c r="EB87" s="102">
        <v>0.44400000000000001</v>
      </c>
      <c r="EC87" s="130">
        <v>1</v>
      </c>
      <c r="ED87" s="130">
        <v>1</v>
      </c>
      <c r="EE87" s="130">
        <v>0</v>
      </c>
      <c r="EF87" s="130">
        <v>1</v>
      </c>
      <c r="EG87" s="130">
        <v>1</v>
      </c>
      <c r="EH87" s="102">
        <v>0</v>
      </c>
      <c r="EI87" s="102">
        <v>1</v>
      </c>
      <c r="EJ87" s="130">
        <v>0</v>
      </c>
      <c r="EK87" s="130">
        <v>0</v>
      </c>
      <c r="EL87" s="130">
        <v>5</v>
      </c>
      <c r="EM87" s="130">
        <v>3</v>
      </c>
      <c r="EN87" s="130">
        <v>8</v>
      </c>
      <c r="EO87" s="102">
        <v>0.625</v>
      </c>
      <c r="EP87" s="102">
        <v>0.375</v>
      </c>
      <c r="EQ87" s="130">
        <v>0</v>
      </c>
      <c r="ER87" s="130">
        <v>0</v>
      </c>
      <c r="ES87" s="130">
        <v>2</v>
      </c>
      <c r="ET87" s="130">
        <v>3</v>
      </c>
      <c r="EU87" s="130">
        <v>5</v>
      </c>
      <c r="EV87" s="102">
        <v>0.4</v>
      </c>
      <c r="EW87" s="102">
        <v>0.6</v>
      </c>
      <c r="EX87" s="130">
        <v>1</v>
      </c>
      <c r="EY87" s="130">
        <v>1</v>
      </c>
      <c r="EZ87" s="130">
        <v>1</v>
      </c>
      <c r="FA87" s="130">
        <v>0</v>
      </c>
      <c r="FB87" s="130">
        <v>1</v>
      </c>
      <c r="FC87" s="102">
        <v>1</v>
      </c>
      <c r="FD87" s="102">
        <v>0</v>
      </c>
      <c r="FE87" s="130">
        <v>0</v>
      </c>
      <c r="FF87" s="130">
        <v>0</v>
      </c>
      <c r="FG87" s="130">
        <v>1</v>
      </c>
      <c r="FH87" s="130">
        <v>3</v>
      </c>
      <c r="FI87" s="130">
        <v>4</v>
      </c>
      <c r="FJ87" s="102">
        <v>0.25</v>
      </c>
      <c r="FK87" s="102">
        <v>0.75</v>
      </c>
      <c r="FL87" s="130">
        <v>0</v>
      </c>
      <c r="FM87" s="130">
        <v>0</v>
      </c>
      <c r="FN87" s="130">
        <v>12</v>
      </c>
      <c r="FO87" s="130">
        <v>14</v>
      </c>
      <c r="FP87" s="130">
        <v>26</v>
      </c>
      <c r="FQ87" s="102">
        <v>0.46200000000000002</v>
      </c>
      <c r="FR87" s="102">
        <v>0.53799999999999992</v>
      </c>
      <c r="FS87" s="130">
        <v>1</v>
      </c>
      <c r="FT87" s="130">
        <v>1</v>
      </c>
      <c r="FU87" s="130">
        <v>0</v>
      </c>
      <c r="FV87" s="130">
        <v>1</v>
      </c>
      <c r="FW87" s="130">
        <v>1</v>
      </c>
      <c r="FX87" s="102">
        <v>0</v>
      </c>
      <c r="FY87" s="102">
        <v>1</v>
      </c>
      <c r="FZ87" s="130">
        <v>0</v>
      </c>
      <c r="GA87" s="130">
        <v>0</v>
      </c>
      <c r="GB87" s="130">
        <v>12</v>
      </c>
      <c r="GC87" s="130">
        <v>13</v>
      </c>
      <c r="GD87" s="130">
        <v>25</v>
      </c>
      <c r="GE87" s="102">
        <v>0.48</v>
      </c>
      <c r="GF87" s="102">
        <v>0.52</v>
      </c>
      <c r="GG87" s="130">
        <v>0</v>
      </c>
      <c r="GH87" s="130">
        <v>0</v>
      </c>
      <c r="GI87" s="129">
        <v>5</v>
      </c>
      <c r="GJ87" s="130">
        <v>4</v>
      </c>
      <c r="GK87" s="130">
        <v>9</v>
      </c>
      <c r="GL87" s="102">
        <v>0.55559999999999998</v>
      </c>
      <c r="GM87" s="102">
        <v>0.44439999999999996</v>
      </c>
      <c r="GN87" s="130">
        <v>1</v>
      </c>
      <c r="GO87" s="130">
        <v>1</v>
      </c>
      <c r="GP87" s="130">
        <v>0</v>
      </c>
      <c r="GQ87" s="130">
        <v>1</v>
      </c>
      <c r="GR87" s="130">
        <v>1</v>
      </c>
      <c r="GS87" s="102">
        <v>0</v>
      </c>
      <c r="GT87" s="102">
        <v>1</v>
      </c>
      <c r="GU87" s="130">
        <v>0</v>
      </c>
      <c r="GV87" s="130">
        <v>0</v>
      </c>
      <c r="GW87" s="130">
        <v>5</v>
      </c>
      <c r="GX87" s="130">
        <v>3</v>
      </c>
      <c r="GY87" s="130">
        <v>8</v>
      </c>
      <c r="GZ87" s="102">
        <v>0.625</v>
      </c>
      <c r="HA87" s="102">
        <v>0.375</v>
      </c>
      <c r="HB87" s="130">
        <v>0</v>
      </c>
      <c r="HC87" s="130">
        <v>0</v>
      </c>
      <c r="HD87" s="130">
        <v>2</v>
      </c>
      <c r="HE87" s="130">
        <v>3</v>
      </c>
      <c r="HF87" s="130">
        <v>5</v>
      </c>
      <c r="HG87" s="102">
        <v>0.4</v>
      </c>
      <c r="HH87" s="102">
        <v>0.6</v>
      </c>
      <c r="HI87" s="130">
        <v>1</v>
      </c>
      <c r="HJ87" s="130">
        <v>1</v>
      </c>
      <c r="HK87" s="130">
        <v>1</v>
      </c>
      <c r="HL87" s="130">
        <v>0</v>
      </c>
      <c r="HM87" s="130">
        <v>1</v>
      </c>
      <c r="HN87" s="102">
        <v>1</v>
      </c>
      <c r="HO87" s="102">
        <v>0</v>
      </c>
      <c r="HP87" s="130">
        <v>0</v>
      </c>
      <c r="HQ87" s="130">
        <v>0</v>
      </c>
      <c r="HR87" s="130">
        <v>1</v>
      </c>
      <c r="HS87" s="130">
        <v>3</v>
      </c>
      <c r="HT87" s="130">
        <v>4</v>
      </c>
      <c r="HU87" s="102">
        <v>0.25</v>
      </c>
      <c r="HV87" s="102">
        <v>0.75</v>
      </c>
      <c r="HW87" s="130">
        <v>0</v>
      </c>
      <c r="HX87" s="130">
        <v>0</v>
      </c>
      <c r="HY87" s="130">
        <v>9</v>
      </c>
      <c r="HZ87" s="130">
        <v>17</v>
      </c>
      <c r="IA87" s="130">
        <v>26</v>
      </c>
      <c r="IB87" s="102">
        <v>0.34619999999999995</v>
      </c>
      <c r="IC87" s="102">
        <v>0.65379999999999994</v>
      </c>
      <c r="ID87" s="130">
        <v>0</v>
      </c>
      <c r="IE87" s="130">
        <v>1</v>
      </c>
      <c r="IF87" s="130">
        <v>1</v>
      </c>
      <c r="IG87" s="130">
        <v>0</v>
      </c>
      <c r="IH87" s="130">
        <v>1</v>
      </c>
      <c r="II87" s="102">
        <v>1</v>
      </c>
      <c r="IJ87" s="102">
        <v>0</v>
      </c>
      <c r="IK87" s="130">
        <v>0</v>
      </c>
      <c r="IL87" s="130">
        <v>0</v>
      </c>
      <c r="IM87" s="130">
        <v>8</v>
      </c>
      <c r="IN87" s="130">
        <v>17</v>
      </c>
      <c r="IO87" s="130">
        <v>25</v>
      </c>
      <c r="IP87" s="102">
        <v>0.32</v>
      </c>
      <c r="IQ87" s="102">
        <v>0.68</v>
      </c>
      <c r="IR87" s="130">
        <v>0</v>
      </c>
      <c r="IS87" s="130">
        <v>0</v>
      </c>
    </row>
    <row r="88" spans="1:253" customFormat="1" ht="15" hidden="1" x14ac:dyDescent="0.25">
      <c r="A88" s="89" t="s">
        <v>78</v>
      </c>
      <c r="B88" s="86">
        <v>3</v>
      </c>
      <c r="C88" s="86">
        <v>4</v>
      </c>
      <c r="D88" s="88">
        <v>7</v>
      </c>
      <c r="E88" s="192">
        <v>0.42899999999999999</v>
      </c>
      <c r="F88" s="102">
        <v>0.57100000000000006</v>
      </c>
      <c r="G88" s="193">
        <v>1</v>
      </c>
      <c r="H88" s="86">
        <v>1</v>
      </c>
      <c r="I88" s="86">
        <v>0</v>
      </c>
      <c r="J88" s="86">
        <v>1</v>
      </c>
      <c r="K88" s="88">
        <v>1</v>
      </c>
      <c r="L88" s="192">
        <v>0</v>
      </c>
      <c r="M88" s="102">
        <v>1</v>
      </c>
      <c r="N88" s="193">
        <v>0</v>
      </c>
      <c r="O88" s="86">
        <v>0</v>
      </c>
      <c r="P88" s="86">
        <v>3</v>
      </c>
      <c r="Q88" s="86">
        <v>3</v>
      </c>
      <c r="R88" s="88">
        <v>6</v>
      </c>
      <c r="S88" s="192">
        <v>0.5</v>
      </c>
      <c r="T88" s="102">
        <v>0.5</v>
      </c>
      <c r="U88" s="193">
        <v>0</v>
      </c>
      <c r="V88" s="86">
        <v>0</v>
      </c>
      <c r="W88" s="86">
        <v>2</v>
      </c>
      <c r="X88" s="86">
        <v>3</v>
      </c>
      <c r="Y88" s="88">
        <v>5</v>
      </c>
      <c r="Z88" s="192">
        <v>0.4</v>
      </c>
      <c r="AA88" s="102">
        <v>0.6</v>
      </c>
      <c r="AB88" s="193">
        <v>1</v>
      </c>
      <c r="AC88" s="86">
        <v>1</v>
      </c>
      <c r="AD88" s="86">
        <v>0</v>
      </c>
      <c r="AE88" s="86">
        <v>1</v>
      </c>
      <c r="AF88" s="88">
        <v>1</v>
      </c>
      <c r="AG88" s="192">
        <v>0</v>
      </c>
      <c r="AH88" s="102">
        <v>1</v>
      </c>
      <c r="AI88" s="193">
        <v>0</v>
      </c>
      <c r="AJ88" s="86">
        <v>0</v>
      </c>
      <c r="AK88" s="86">
        <v>2</v>
      </c>
      <c r="AL88" s="86">
        <v>2</v>
      </c>
      <c r="AM88" s="88">
        <v>4</v>
      </c>
      <c r="AN88" s="192">
        <v>0.5</v>
      </c>
      <c r="AO88" s="102">
        <v>0.5</v>
      </c>
      <c r="AP88" s="193">
        <v>0</v>
      </c>
      <c r="AQ88" s="86">
        <v>0</v>
      </c>
      <c r="AR88" s="86">
        <v>7</v>
      </c>
      <c r="AS88" s="86">
        <v>19</v>
      </c>
      <c r="AT88" s="88">
        <v>26</v>
      </c>
      <c r="AU88" s="192">
        <v>0.26899999999999996</v>
      </c>
      <c r="AV88" s="102">
        <v>0.73099999999999998</v>
      </c>
      <c r="AW88" s="193">
        <v>0</v>
      </c>
      <c r="AX88" s="86">
        <v>1</v>
      </c>
      <c r="AY88" s="86">
        <v>0</v>
      </c>
      <c r="AZ88" s="86">
        <v>1</v>
      </c>
      <c r="BA88" s="88">
        <v>1</v>
      </c>
      <c r="BB88" s="192">
        <v>0</v>
      </c>
      <c r="BC88" s="102">
        <v>1</v>
      </c>
      <c r="BD88" s="193">
        <v>0</v>
      </c>
      <c r="BE88" s="86">
        <v>0</v>
      </c>
      <c r="BF88" s="86">
        <v>7</v>
      </c>
      <c r="BG88" s="86">
        <v>18</v>
      </c>
      <c r="BH88" s="88">
        <v>25</v>
      </c>
      <c r="BI88" s="192">
        <v>0.28000000000000003</v>
      </c>
      <c r="BJ88" s="102">
        <v>0.72</v>
      </c>
      <c r="BK88" s="193">
        <v>0</v>
      </c>
      <c r="BL88" s="88">
        <v>0</v>
      </c>
      <c r="BM88" s="194">
        <v>3</v>
      </c>
      <c r="BN88" s="194">
        <v>4</v>
      </c>
      <c r="BO88" s="194">
        <v>7</v>
      </c>
      <c r="BP88" s="195">
        <v>0.42899999999999999</v>
      </c>
      <c r="BQ88" s="195">
        <v>0.57100000000000006</v>
      </c>
      <c r="BR88" s="194">
        <v>1</v>
      </c>
      <c r="BS88" s="194">
        <v>1</v>
      </c>
      <c r="BT88" s="194">
        <v>0</v>
      </c>
      <c r="BU88" s="194">
        <v>1</v>
      </c>
      <c r="BV88" s="194">
        <v>1</v>
      </c>
      <c r="BW88" s="195">
        <v>0</v>
      </c>
      <c r="BX88" s="195">
        <v>1</v>
      </c>
      <c r="BY88" s="194">
        <v>0</v>
      </c>
      <c r="BZ88" s="194">
        <v>0</v>
      </c>
      <c r="CA88" s="194">
        <v>3</v>
      </c>
      <c r="CB88" s="194">
        <v>3</v>
      </c>
      <c r="CC88" s="194">
        <v>6</v>
      </c>
      <c r="CD88" s="195">
        <v>0.5</v>
      </c>
      <c r="CE88" s="195">
        <v>0.5</v>
      </c>
      <c r="CF88" s="194">
        <v>0</v>
      </c>
      <c r="CG88" s="194">
        <v>0</v>
      </c>
      <c r="CH88" s="194">
        <v>2</v>
      </c>
      <c r="CI88" s="194">
        <v>3</v>
      </c>
      <c r="CJ88" s="194">
        <v>5</v>
      </c>
      <c r="CK88" s="195">
        <v>0.4</v>
      </c>
      <c r="CL88" s="195">
        <v>0.6</v>
      </c>
      <c r="CM88" s="194">
        <v>1</v>
      </c>
      <c r="CN88" s="194">
        <v>1</v>
      </c>
      <c r="CO88" s="194">
        <v>0</v>
      </c>
      <c r="CP88" s="194">
        <v>1</v>
      </c>
      <c r="CQ88" s="194">
        <v>1</v>
      </c>
      <c r="CR88" s="195">
        <v>0</v>
      </c>
      <c r="CS88" s="195">
        <v>1</v>
      </c>
      <c r="CT88" s="194">
        <v>0</v>
      </c>
      <c r="CU88" s="194">
        <v>0</v>
      </c>
      <c r="CV88" s="194">
        <v>2</v>
      </c>
      <c r="CW88" s="194">
        <v>2</v>
      </c>
      <c r="CX88" s="194">
        <v>4</v>
      </c>
      <c r="CY88" s="195">
        <v>0.5</v>
      </c>
      <c r="CZ88" s="195">
        <v>0.5</v>
      </c>
      <c r="DA88" s="194">
        <v>0</v>
      </c>
      <c r="DB88" s="194">
        <v>0</v>
      </c>
      <c r="DC88" s="194">
        <v>8</v>
      </c>
      <c r="DD88" s="194">
        <v>18</v>
      </c>
      <c r="DE88" s="194">
        <v>26</v>
      </c>
      <c r="DF88" s="195">
        <v>0.308</v>
      </c>
      <c r="DG88" s="195">
        <v>0.69200000000000006</v>
      </c>
      <c r="DH88" s="194">
        <v>0</v>
      </c>
      <c r="DI88" s="194">
        <v>1</v>
      </c>
      <c r="DJ88" s="194">
        <v>0</v>
      </c>
      <c r="DK88" s="194">
        <v>1</v>
      </c>
      <c r="DL88" s="194">
        <v>1</v>
      </c>
      <c r="DM88" s="195">
        <v>0</v>
      </c>
      <c r="DN88" s="195">
        <v>1</v>
      </c>
      <c r="DO88" s="194">
        <v>0</v>
      </c>
      <c r="DP88" s="194">
        <v>0</v>
      </c>
      <c r="DQ88" s="194">
        <v>8</v>
      </c>
      <c r="DR88" s="194">
        <v>17</v>
      </c>
      <c r="DS88" s="194">
        <v>25</v>
      </c>
      <c r="DT88" s="195">
        <v>0.32</v>
      </c>
      <c r="DU88" s="195">
        <v>0.68</v>
      </c>
      <c r="DV88" s="194">
        <v>0</v>
      </c>
      <c r="DW88" s="194">
        <v>0</v>
      </c>
      <c r="DX88" s="129">
        <v>3</v>
      </c>
      <c r="DY88" s="130">
        <v>4</v>
      </c>
      <c r="DZ88" s="130">
        <v>7</v>
      </c>
      <c r="EA88" s="102">
        <v>0.42849999999999999</v>
      </c>
      <c r="EB88" s="102">
        <v>0.57140000000000002</v>
      </c>
      <c r="EC88" s="130">
        <v>1</v>
      </c>
      <c r="ED88" s="130">
        <v>1</v>
      </c>
      <c r="EE88" s="130">
        <v>0</v>
      </c>
      <c r="EF88" s="130">
        <v>1</v>
      </c>
      <c r="EG88" s="130">
        <v>1</v>
      </c>
      <c r="EH88" s="102">
        <v>0</v>
      </c>
      <c r="EI88" s="102">
        <v>1</v>
      </c>
      <c r="EJ88" s="130">
        <v>0</v>
      </c>
      <c r="EK88" s="130">
        <v>0</v>
      </c>
      <c r="EL88" s="130">
        <v>3</v>
      </c>
      <c r="EM88" s="130">
        <v>3</v>
      </c>
      <c r="EN88" s="130">
        <v>6</v>
      </c>
      <c r="EO88" s="102">
        <v>0.5</v>
      </c>
      <c r="EP88" s="102">
        <v>0.5</v>
      </c>
      <c r="EQ88" s="130">
        <v>0</v>
      </c>
      <c r="ER88" s="130">
        <v>0</v>
      </c>
      <c r="ES88" s="130">
        <v>2</v>
      </c>
      <c r="ET88" s="130">
        <v>3</v>
      </c>
      <c r="EU88" s="130">
        <v>5</v>
      </c>
      <c r="EV88" s="102">
        <v>0.4</v>
      </c>
      <c r="EW88" s="102">
        <v>0.6</v>
      </c>
      <c r="EX88" s="130">
        <v>1</v>
      </c>
      <c r="EY88" s="130">
        <v>1</v>
      </c>
      <c r="EZ88" s="130">
        <v>0</v>
      </c>
      <c r="FA88" s="130">
        <v>1</v>
      </c>
      <c r="FB88" s="130">
        <v>1</v>
      </c>
      <c r="FC88" s="102">
        <v>0</v>
      </c>
      <c r="FD88" s="102">
        <v>1</v>
      </c>
      <c r="FE88" s="130">
        <v>0</v>
      </c>
      <c r="FF88" s="130">
        <v>0</v>
      </c>
      <c r="FG88" s="130">
        <v>2</v>
      </c>
      <c r="FH88" s="130">
        <v>2</v>
      </c>
      <c r="FI88" s="130">
        <v>4</v>
      </c>
      <c r="FJ88" s="102">
        <v>0.5</v>
      </c>
      <c r="FK88" s="102">
        <v>0.5</v>
      </c>
      <c r="FL88" s="130">
        <v>0</v>
      </c>
      <c r="FM88" s="130">
        <v>0</v>
      </c>
      <c r="FN88" s="130">
        <v>7</v>
      </c>
      <c r="FO88" s="130">
        <v>19</v>
      </c>
      <c r="FP88" s="130">
        <v>26</v>
      </c>
      <c r="FQ88" s="102">
        <v>0.26919999999999999</v>
      </c>
      <c r="FR88" s="102">
        <v>0.73069999999999991</v>
      </c>
      <c r="FS88" s="130">
        <v>0</v>
      </c>
      <c r="FT88" s="130">
        <v>1</v>
      </c>
      <c r="FU88" s="130">
        <v>0</v>
      </c>
      <c r="FV88" s="130">
        <v>1</v>
      </c>
      <c r="FW88" s="130">
        <v>1</v>
      </c>
      <c r="FX88" s="102">
        <v>0</v>
      </c>
      <c r="FY88" s="102">
        <v>1</v>
      </c>
      <c r="FZ88" s="130">
        <v>0</v>
      </c>
      <c r="GA88" s="130">
        <v>0</v>
      </c>
      <c r="GB88" s="130">
        <v>7</v>
      </c>
      <c r="GC88" s="130">
        <v>18</v>
      </c>
      <c r="GD88" s="130">
        <v>25</v>
      </c>
      <c r="GE88" s="102">
        <v>0.28000000000000003</v>
      </c>
      <c r="GF88" s="102">
        <v>0.72</v>
      </c>
      <c r="GG88" s="130">
        <v>0</v>
      </c>
      <c r="GH88" s="130">
        <v>0</v>
      </c>
      <c r="GI88" s="129">
        <v>3</v>
      </c>
      <c r="GJ88" s="130">
        <v>4</v>
      </c>
      <c r="GK88" s="130">
        <v>7</v>
      </c>
      <c r="GL88" s="102">
        <v>0.42859999999999998</v>
      </c>
      <c r="GM88" s="102">
        <v>0.57140000000000002</v>
      </c>
      <c r="GN88" s="130">
        <v>1</v>
      </c>
      <c r="GO88" s="130">
        <v>1</v>
      </c>
      <c r="GP88" s="130">
        <v>0</v>
      </c>
      <c r="GQ88" s="130">
        <v>1</v>
      </c>
      <c r="GR88" s="130">
        <v>1</v>
      </c>
      <c r="GS88" s="102">
        <v>0</v>
      </c>
      <c r="GT88" s="102">
        <v>1</v>
      </c>
      <c r="GU88" s="130">
        <v>0</v>
      </c>
      <c r="GV88" s="130">
        <v>0</v>
      </c>
      <c r="GW88" s="130">
        <v>3</v>
      </c>
      <c r="GX88" s="130">
        <v>3</v>
      </c>
      <c r="GY88" s="130">
        <v>6</v>
      </c>
      <c r="GZ88" s="102">
        <v>0.5</v>
      </c>
      <c r="HA88" s="102">
        <v>0.5</v>
      </c>
      <c r="HB88" s="130">
        <v>0</v>
      </c>
      <c r="HC88" s="130">
        <v>0</v>
      </c>
      <c r="HD88" s="130">
        <v>2</v>
      </c>
      <c r="HE88" s="130">
        <v>3</v>
      </c>
      <c r="HF88" s="130">
        <v>5</v>
      </c>
      <c r="HG88" s="102">
        <v>0.4</v>
      </c>
      <c r="HH88" s="102">
        <v>0.6</v>
      </c>
      <c r="HI88" s="130">
        <v>1</v>
      </c>
      <c r="HJ88" s="130">
        <v>1</v>
      </c>
      <c r="HK88" s="130">
        <v>0</v>
      </c>
      <c r="HL88" s="130">
        <v>1</v>
      </c>
      <c r="HM88" s="130">
        <v>1</v>
      </c>
      <c r="HN88" s="102">
        <v>0</v>
      </c>
      <c r="HO88" s="102">
        <v>1</v>
      </c>
      <c r="HP88" s="130">
        <v>0</v>
      </c>
      <c r="HQ88" s="130">
        <v>0</v>
      </c>
      <c r="HR88" s="130">
        <v>2</v>
      </c>
      <c r="HS88" s="130">
        <v>2</v>
      </c>
      <c r="HT88" s="130">
        <v>4</v>
      </c>
      <c r="HU88" s="102">
        <v>0.5</v>
      </c>
      <c r="HV88" s="102">
        <v>0.5</v>
      </c>
      <c r="HW88" s="130">
        <v>0</v>
      </c>
      <c r="HX88" s="130">
        <v>0</v>
      </c>
      <c r="HY88" s="130">
        <v>7</v>
      </c>
      <c r="HZ88" s="130">
        <v>19</v>
      </c>
      <c r="IA88" s="130">
        <v>26</v>
      </c>
      <c r="IB88" s="102">
        <v>0.26919999999999999</v>
      </c>
      <c r="IC88" s="102">
        <v>0.73080000000000001</v>
      </c>
      <c r="ID88" s="130">
        <v>0</v>
      </c>
      <c r="IE88" s="130">
        <v>1</v>
      </c>
      <c r="IF88" s="130">
        <v>0</v>
      </c>
      <c r="IG88" s="130">
        <v>1</v>
      </c>
      <c r="IH88" s="130">
        <v>1</v>
      </c>
      <c r="II88" s="102">
        <v>0</v>
      </c>
      <c r="IJ88" s="102">
        <v>1</v>
      </c>
      <c r="IK88" s="130">
        <v>0</v>
      </c>
      <c r="IL88" s="130">
        <v>0</v>
      </c>
      <c r="IM88" s="130">
        <v>7</v>
      </c>
      <c r="IN88" s="130">
        <v>18</v>
      </c>
      <c r="IO88" s="130">
        <v>25</v>
      </c>
      <c r="IP88" s="102">
        <v>0.28000000000000003</v>
      </c>
      <c r="IQ88" s="102">
        <v>0.72</v>
      </c>
      <c r="IR88" s="130">
        <v>0</v>
      </c>
      <c r="IS88" s="130">
        <v>0</v>
      </c>
    </row>
    <row r="89" spans="1:253" customFormat="1" ht="15" hidden="1" x14ac:dyDescent="0.25">
      <c r="A89" s="89" t="s">
        <v>79</v>
      </c>
      <c r="B89" s="86">
        <v>2</v>
      </c>
      <c r="C89" s="86">
        <v>3</v>
      </c>
      <c r="D89" s="88">
        <v>5</v>
      </c>
      <c r="E89" s="192">
        <v>0.4</v>
      </c>
      <c r="F89" s="102">
        <v>0.6</v>
      </c>
      <c r="G89" s="193">
        <v>1</v>
      </c>
      <c r="H89" s="86">
        <v>1</v>
      </c>
      <c r="I89" s="86">
        <v>0</v>
      </c>
      <c r="J89" s="86">
        <v>1</v>
      </c>
      <c r="K89" s="88">
        <v>1</v>
      </c>
      <c r="L89" s="192">
        <v>0</v>
      </c>
      <c r="M89" s="102">
        <v>1</v>
      </c>
      <c r="N89" s="193">
        <v>0</v>
      </c>
      <c r="O89" s="86">
        <v>0</v>
      </c>
      <c r="P89" s="86">
        <v>2</v>
      </c>
      <c r="Q89" s="86">
        <v>2</v>
      </c>
      <c r="R89" s="88">
        <v>4</v>
      </c>
      <c r="S89" s="192">
        <v>0.5</v>
      </c>
      <c r="T89" s="102">
        <v>0.5</v>
      </c>
      <c r="U89" s="193">
        <v>0</v>
      </c>
      <c r="V89" s="86">
        <v>0</v>
      </c>
      <c r="W89" s="86">
        <v>2</v>
      </c>
      <c r="X89" s="86">
        <v>3</v>
      </c>
      <c r="Y89" s="88">
        <v>5</v>
      </c>
      <c r="Z89" s="192">
        <v>0.4</v>
      </c>
      <c r="AA89" s="102">
        <v>0.6</v>
      </c>
      <c r="AB89" s="193">
        <v>1</v>
      </c>
      <c r="AC89" s="86">
        <v>1</v>
      </c>
      <c r="AD89" s="86">
        <v>0</v>
      </c>
      <c r="AE89" s="86">
        <v>1</v>
      </c>
      <c r="AF89" s="88">
        <v>1</v>
      </c>
      <c r="AG89" s="192">
        <v>0</v>
      </c>
      <c r="AH89" s="102">
        <v>1</v>
      </c>
      <c r="AI89" s="193">
        <v>0</v>
      </c>
      <c r="AJ89" s="86">
        <v>0</v>
      </c>
      <c r="AK89" s="86">
        <v>2</v>
      </c>
      <c r="AL89" s="86">
        <v>2</v>
      </c>
      <c r="AM89" s="88">
        <v>4</v>
      </c>
      <c r="AN89" s="192">
        <v>0.5</v>
      </c>
      <c r="AO89" s="102">
        <v>0.5</v>
      </c>
      <c r="AP89" s="193">
        <v>0</v>
      </c>
      <c r="AQ89" s="86">
        <v>0</v>
      </c>
      <c r="AR89" s="86">
        <v>15</v>
      </c>
      <c r="AS89" s="86">
        <v>12</v>
      </c>
      <c r="AT89" s="88">
        <v>27</v>
      </c>
      <c r="AU89" s="192">
        <v>0.55559999999999998</v>
      </c>
      <c r="AV89" s="102">
        <v>0.44439999999999996</v>
      </c>
      <c r="AW89" s="193">
        <v>1</v>
      </c>
      <c r="AX89" s="86">
        <v>1</v>
      </c>
      <c r="AY89" s="86">
        <v>0</v>
      </c>
      <c r="AZ89" s="86">
        <v>1</v>
      </c>
      <c r="BA89" s="88">
        <v>1</v>
      </c>
      <c r="BB89" s="192">
        <v>0</v>
      </c>
      <c r="BC89" s="102">
        <v>1</v>
      </c>
      <c r="BD89" s="193">
        <v>0</v>
      </c>
      <c r="BE89" s="86">
        <v>0</v>
      </c>
      <c r="BF89" s="86">
        <v>15</v>
      </c>
      <c r="BG89" s="86">
        <v>11</v>
      </c>
      <c r="BH89" s="88">
        <v>26</v>
      </c>
      <c r="BI89" s="192">
        <v>0.57689999999999997</v>
      </c>
      <c r="BJ89" s="102">
        <v>0.42310000000000003</v>
      </c>
      <c r="BK89" s="193">
        <v>0</v>
      </c>
      <c r="BL89" s="88">
        <v>0</v>
      </c>
      <c r="BM89" s="194">
        <v>2</v>
      </c>
      <c r="BN89" s="194">
        <v>3</v>
      </c>
      <c r="BO89" s="194">
        <v>5</v>
      </c>
      <c r="BP89" s="195">
        <v>0.4</v>
      </c>
      <c r="BQ89" s="195">
        <v>0.6</v>
      </c>
      <c r="BR89" s="194">
        <v>1</v>
      </c>
      <c r="BS89" s="194">
        <v>1</v>
      </c>
      <c r="BT89" s="194">
        <v>0</v>
      </c>
      <c r="BU89" s="194">
        <v>1</v>
      </c>
      <c r="BV89" s="194">
        <v>1</v>
      </c>
      <c r="BW89" s="195">
        <v>0</v>
      </c>
      <c r="BX89" s="195">
        <v>1</v>
      </c>
      <c r="BY89" s="194">
        <v>0</v>
      </c>
      <c r="BZ89" s="194">
        <v>0</v>
      </c>
      <c r="CA89" s="194">
        <v>2</v>
      </c>
      <c r="CB89" s="194">
        <v>2</v>
      </c>
      <c r="CC89" s="194">
        <v>4</v>
      </c>
      <c r="CD89" s="195">
        <v>0.5</v>
      </c>
      <c r="CE89" s="195">
        <v>0.5</v>
      </c>
      <c r="CF89" s="194">
        <v>0</v>
      </c>
      <c r="CG89" s="194">
        <v>0</v>
      </c>
      <c r="CH89" s="194">
        <v>2</v>
      </c>
      <c r="CI89" s="194">
        <v>3</v>
      </c>
      <c r="CJ89" s="194">
        <v>5</v>
      </c>
      <c r="CK89" s="195">
        <v>0.4</v>
      </c>
      <c r="CL89" s="195">
        <v>0.6</v>
      </c>
      <c r="CM89" s="194">
        <v>1</v>
      </c>
      <c r="CN89" s="194">
        <v>1</v>
      </c>
      <c r="CO89" s="194">
        <v>0</v>
      </c>
      <c r="CP89" s="194">
        <v>1</v>
      </c>
      <c r="CQ89" s="194">
        <v>1</v>
      </c>
      <c r="CR89" s="195">
        <v>0</v>
      </c>
      <c r="CS89" s="195">
        <v>1</v>
      </c>
      <c r="CT89" s="194">
        <v>0</v>
      </c>
      <c r="CU89" s="194">
        <v>0</v>
      </c>
      <c r="CV89" s="194">
        <v>2</v>
      </c>
      <c r="CW89" s="194">
        <v>2</v>
      </c>
      <c r="CX89" s="194">
        <v>4</v>
      </c>
      <c r="CY89" s="195">
        <v>0.5</v>
      </c>
      <c r="CZ89" s="195">
        <v>0.5</v>
      </c>
      <c r="DA89" s="194">
        <v>0</v>
      </c>
      <c r="DB89" s="194">
        <v>0</v>
      </c>
      <c r="DC89" s="194">
        <v>14</v>
      </c>
      <c r="DD89" s="194">
        <v>13</v>
      </c>
      <c r="DE89" s="194">
        <v>27</v>
      </c>
      <c r="DF89" s="195">
        <v>0.51849999999999996</v>
      </c>
      <c r="DG89" s="195">
        <v>0.48149999999999998</v>
      </c>
      <c r="DH89" s="194">
        <v>1</v>
      </c>
      <c r="DI89" s="194">
        <v>1</v>
      </c>
      <c r="DJ89" s="194">
        <v>0</v>
      </c>
      <c r="DK89" s="194">
        <v>1</v>
      </c>
      <c r="DL89" s="194">
        <v>1</v>
      </c>
      <c r="DM89" s="195">
        <v>0</v>
      </c>
      <c r="DN89" s="195">
        <v>1</v>
      </c>
      <c r="DO89" s="194">
        <v>0</v>
      </c>
      <c r="DP89" s="194">
        <v>0</v>
      </c>
      <c r="DQ89" s="194">
        <v>14</v>
      </c>
      <c r="DR89" s="194">
        <v>12</v>
      </c>
      <c r="DS89" s="194">
        <v>26</v>
      </c>
      <c r="DT89" s="195">
        <v>0.53849999999999998</v>
      </c>
      <c r="DU89" s="195">
        <v>0.46149999999999997</v>
      </c>
      <c r="DV89" s="194">
        <v>0</v>
      </c>
      <c r="DW89" s="194">
        <v>0</v>
      </c>
      <c r="DX89" s="129">
        <v>2</v>
      </c>
      <c r="DY89" s="130">
        <v>3</v>
      </c>
      <c r="DZ89" s="130">
        <v>5</v>
      </c>
      <c r="EA89" s="102">
        <v>0.4</v>
      </c>
      <c r="EB89" s="102">
        <v>0.6</v>
      </c>
      <c r="EC89" s="130">
        <v>1</v>
      </c>
      <c r="ED89" s="130">
        <v>1</v>
      </c>
      <c r="EE89" s="130">
        <v>0</v>
      </c>
      <c r="EF89" s="130">
        <v>1</v>
      </c>
      <c r="EG89" s="130">
        <v>1</v>
      </c>
      <c r="EH89" s="102">
        <v>0</v>
      </c>
      <c r="EI89" s="102">
        <v>1</v>
      </c>
      <c r="EJ89" s="130">
        <v>0</v>
      </c>
      <c r="EK89" s="130">
        <v>0</v>
      </c>
      <c r="EL89" s="130">
        <v>2</v>
      </c>
      <c r="EM89" s="130">
        <v>2</v>
      </c>
      <c r="EN89" s="130">
        <v>4</v>
      </c>
      <c r="EO89" s="102">
        <v>0.5</v>
      </c>
      <c r="EP89" s="102">
        <v>0.5</v>
      </c>
      <c r="EQ89" s="130">
        <v>0</v>
      </c>
      <c r="ER89" s="130">
        <v>0</v>
      </c>
      <c r="ES89" s="130">
        <v>2</v>
      </c>
      <c r="ET89" s="130">
        <v>3</v>
      </c>
      <c r="EU89" s="130">
        <v>5</v>
      </c>
      <c r="EV89" s="102">
        <v>0.4</v>
      </c>
      <c r="EW89" s="102">
        <v>0.6</v>
      </c>
      <c r="EX89" s="130">
        <v>1</v>
      </c>
      <c r="EY89" s="130">
        <v>1</v>
      </c>
      <c r="EZ89" s="130">
        <v>0</v>
      </c>
      <c r="FA89" s="130">
        <v>1</v>
      </c>
      <c r="FB89" s="130">
        <v>1</v>
      </c>
      <c r="FC89" s="102">
        <v>0</v>
      </c>
      <c r="FD89" s="102">
        <v>1</v>
      </c>
      <c r="FE89" s="130">
        <v>0</v>
      </c>
      <c r="FF89" s="130">
        <v>0</v>
      </c>
      <c r="FG89" s="130">
        <v>2</v>
      </c>
      <c r="FH89" s="130">
        <v>2</v>
      </c>
      <c r="FI89" s="130">
        <v>4</v>
      </c>
      <c r="FJ89" s="102">
        <v>0.5</v>
      </c>
      <c r="FK89" s="102">
        <v>0.5</v>
      </c>
      <c r="FL89" s="130">
        <v>0</v>
      </c>
      <c r="FM89" s="130">
        <v>0</v>
      </c>
      <c r="FN89" s="130">
        <v>13</v>
      </c>
      <c r="FO89" s="130">
        <v>13</v>
      </c>
      <c r="FP89" s="130">
        <v>26</v>
      </c>
      <c r="FQ89" s="102">
        <v>0.5</v>
      </c>
      <c r="FR89" s="102">
        <v>0.5</v>
      </c>
      <c r="FS89" s="130">
        <v>1</v>
      </c>
      <c r="FT89" s="130">
        <v>1</v>
      </c>
      <c r="FU89" s="130">
        <v>0</v>
      </c>
      <c r="FV89" s="130">
        <v>1</v>
      </c>
      <c r="FW89" s="130">
        <v>1</v>
      </c>
      <c r="FX89" s="102">
        <v>0</v>
      </c>
      <c r="FY89" s="102">
        <v>1</v>
      </c>
      <c r="FZ89" s="130">
        <v>0</v>
      </c>
      <c r="GA89" s="130">
        <v>0</v>
      </c>
      <c r="GB89" s="130">
        <v>13</v>
      </c>
      <c r="GC89" s="130">
        <v>12</v>
      </c>
      <c r="GD89" s="130">
        <v>25</v>
      </c>
      <c r="GE89" s="102">
        <v>0.52</v>
      </c>
      <c r="GF89" s="102">
        <v>0.48</v>
      </c>
      <c r="GG89" s="130">
        <v>0</v>
      </c>
      <c r="GH89" s="130">
        <v>0</v>
      </c>
      <c r="GI89" s="129">
        <v>1</v>
      </c>
      <c r="GJ89" s="130">
        <v>4</v>
      </c>
      <c r="GK89" s="130">
        <v>5</v>
      </c>
      <c r="GL89" s="102">
        <v>0.2</v>
      </c>
      <c r="GM89" s="102">
        <v>0.8</v>
      </c>
      <c r="GN89" s="130">
        <v>0</v>
      </c>
      <c r="GO89" s="130">
        <v>1</v>
      </c>
      <c r="GP89" s="130">
        <v>0</v>
      </c>
      <c r="GQ89" s="130">
        <v>1</v>
      </c>
      <c r="GR89" s="130">
        <v>1</v>
      </c>
      <c r="GS89" s="102">
        <v>0</v>
      </c>
      <c r="GT89" s="102">
        <v>1</v>
      </c>
      <c r="GU89" s="130">
        <v>0</v>
      </c>
      <c r="GV89" s="130">
        <v>0</v>
      </c>
      <c r="GW89" s="130">
        <v>1</v>
      </c>
      <c r="GX89" s="130">
        <v>3</v>
      </c>
      <c r="GY89" s="130">
        <v>4</v>
      </c>
      <c r="GZ89" s="102">
        <v>0.25</v>
      </c>
      <c r="HA89" s="102">
        <v>0.75</v>
      </c>
      <c r="HB89" s="130">
        <v>0</v>
      </c>
      <c r="HC89" s="130">
        <v>0</v>
      </c>
      <c r="HD89" s="130">
        <v>2</v>
      </c>
      <c r="HE89" s="130">
        <v>3</v>
      </c>
      <c r="HF89" s="130">
        <v>5</v>
      </c>
      <c r="HG89" s="102">
        <v>0.4</v>
      </c>
      <c r="HH89" s="102">
        <v>0.6</v>
      </c>
      <c r="HI89" s="130">
        <v>1</v>
      </c>
      <c r="HJ89" s="130">
        <v>1</v>
      </c>
      <c r="HK89" s="130">
        <v>0</v>
      </c>
      <c r="HL89" s="130">
        <v>1</v>
      </c>
      <c r="HM89" s="130">
        <v>1</v>
      </c>
      <c r="HN89" s="102">
        <v>0</v>
      </c>
      <c r="HO89" s="102">
        <v>1</v>
      </c>
      <c r="HP89" s="130">
        <v>0</v>
      </c>
      <c r="HQ89" s="130">
        <v>0</v>
      </c>
      <c r="HR89" s="130">
        <v>2</v>
      </c>
      <c r="HS89" s="130">
        <v>2</v>
      </c>
      <c r="HT89" s="130">
        <v>4</v>
      </c>
      <c r="HU89" s="102">
        <v>0.5</v>
      </c>
      <c r="HV89" s="102">
        <v>0.5</v>
      </c>
      <c r="HW89" s="130">
        <v>0</v>
      </c>
      <c r="HX89" s="130">
        <v>0</v>
      </c>
      <c r="HY89" s="130">
        <v>14</v>
      </c>
      <c r="HZ89" s="130">
        <v>13</v>
      </c>
      <c r="IA89" s="130">
        <v>27</v>
      </c>
      <c r="IB89" s="102">
        <v>0.51849999999999996</v>
      </c>
      <c r="IC89" s="102">
        <v>0.48149999999999998</v>
      </c>
      <c r="ID89" s="130">
        <v>1</v>
      </c>
      <c r="IE89" s="130">
        <v>1</v>
      </c>
      <c r="IF89" s="130">
        <v>0</v>
      </c>
      <c r="IG89" s="130">
        <v>1</v>
      </c>
      <c r="IH89" s="130">
        <v>1</v>
      </c>
      <c r="II89" s="102">
        <v>0</v>
      </c>
      <c r="IJ89" s="102">
        <v>1</v>
      </c>
      <c r="IK89" s="130">
        <v>0</v>
      </c>
      <c r="IL89" s="130">
        <v>0</v>
      </c>
      <c r="IM89" s="130">
        <v>14</v>
      </c>
      <c r="IN89" s="130">
        <v>12</v>
      </c>
      <c r="IO89" s="130">
        <v>26</v>
      </c>
      <c r="IP89" s="102">
        <v>0.53849999999999998</v>
      </c>
      <c r="IQ89" s="102">
        <v>0.46149999999999997</v>
      </c>
      <c r="IR89" s="130">
        <v>0</v>
      </c>
      <c r="IS89" s="130">
        <v>0</v>
      </c>
    </row>
    <row r="90" spans="1:253" customFormat="1" ht="15" hidden="1" x14ac:dyDescent="0.25">
      <c r="A90" s="89" t="s">
        <v>80</v>
      </c>
      <c r="B90" s="86">
        <v>3</v>
      </c>
      <c r="C90" s="86">
        <v>4</v>
      </c>
      <c r="D90" s="88">
        <v>7</v>
      </c>
      <c r="E90" s="192">
        <v>0.42899999999999999</v>
      </c>
      <c r="F90" s="102">
        <v>0.57100000000000006</v>
      </c>
      <c r="G90" s="193">
        <v>1</v>
      </c>
      <c r="H90" s="86">
        <v>1</v>
      </c>
      <c r="I90" s="86">
        <v>1</v>
      </c>
      <c r="J90" s="86">
        <v>0</v>
      </c>
      <c r="K90" s="88">
        <v>1</v>
      </c>
      <c r="L90" s="192">
        <v>1</v>
      </c>
      <c r="M90" s="102">
        <v>0</v>
      </c>
      <c r="N90" s="193">
        <v>0</v>
      </c>
      <c r="O90" s="86">
        <v>0</v>
      </c>
      <c r="P90" s="86">
        <v>2</v>
      </c>
      <c r="Q90" s="86">
        <v>4</v>
      </c>
      <c r="R90" s="88">
        <v>6</v>
      </c>
      <c r="S90" s="192">
        <v>0.33299999999999996</v>
      </c>
      <c r="T90" s="102">
        <v>0.66700000000000004</v>
      </c>
      <c r="U90" s="193">
        <v>0</v>
      </c>
      <c r="V90" s="86">
        <v>0</v>
      </c>
      <c r="W90" s="86">
        <v>2</v>
      </c>
      <c r="X90" s="86">
        <v>3</v>
      </c>
      <c r="Y90" s="88">
        <v>5</v>
      </c>
      <c r="Z90" s="192">
        <v>0.4</v>
      </c>
      <c r="AA90" s="102">
        <v>0.6</v>
      </c>
      <c r="AB90" s="193">
        <v>1</v>
      </c>
      <c r="AC90" s="86">
        <v>1</v>
      </c>
      <c r="AD90" s="86">
        <v>0</v>
      </c>
      <c r="AE90" s="86">
        <v>1</v>
      </c>
      <c r="AF90" s="88">
        <v>1</v>
      </c>
      <c r="AG90" s="192">
        <v>0</v>
      </c>
      <c r="AH90" s="102">
        <v>1</v>
      </c>
      <c r="AI90" s="193">
        <v>0</v>
      </c>
      <c r="AJ90" s="86">
        <v>0</v>
      </c>
      <c r="AK90" s="86">
        <v>2</v>
      </c>
      <c r="AL90" s="86">
        <v>2</v>
      </c>
      <c r="AM90" s="88">
        <v>4</v>
      </c>
      <c r="AN90" s="192">
        <v>0.5</v>
      </c>
      <c r="AO90" s="102">
        <v>0.5</v>
      </c>
      <c r="AP90" s="193">
        <v>0</v>
      </c>
      <c r="AQ90" s="86">
        <v>0</v>
      </c>
      <c r="AR90" s="86">
        <v>6</v>
      </c>
      <c r="AS90" s="86">
        <v>12</v>
      </c>
      <c r="AT90" s="88">
        <v>18</v>
      </c>
      <c r="AU90" s="192">
        <v>0.33299999999999996</v>
      </c>
      <c r="AV90" s="102">
        <v>0.66700000000000004</v>
      </c>
      <c r="AW90" s="193">
        <v>0</v>
      </c>
      <c r="AX90" s="86">
        <v>1</v>
      </c>
      <c r="AY90" s="86">
        <v>0</v>
      </c>
      <c r="AZ90" s="86">
        <v>1</v>
      </c>
      <c r="BA90" s="88">
        <v>1</v>
      </c>
      <c r="BB90" s="192">
        <v>0</v>
      </c>
      <c r="BC90" s="102">
        <v>1</v>
      </c>
      <c r="BD90" s="193">
        <v>0</v>
      </c>
      <c r="BE90" s="86">
        <v>0</v>
      </c>
      <c r="BF90" s="86">
        <v>6</v>
      </c>
      <c r="BG90" s="86">
        <v>11</v>
      </c>
      <c r="BH90" s="88">
        <v>17</v>
      </c>
      <c r="BI90" s="192">
        <v>0.35299999999999998</v>
      </c>
      <c r="BJ90" s="102">
        <v>0.64700000000000002</v>
      </c>
      <c r="BK90" s="193">
        <v>0</v>
      </c>
      <c r="BL90" s="88">
        <v>0</v>
      </c>
      <c r="BM90" s="194">
        <v>3</v>
      </c>
      <c r="BN90" s="194">
        <v>4</v>
      </c>
      <c r="BO90" s="194">
        <v>7</v>
      </c>
      <c r="BP90" s="195">
        <v>0.42899999999999999</v>
      </c>
      <c r="BQ90" s="195">
        <v>0.57100000000000006</v>
      </c>
      <c r="BR90" s="194">
        <v>1</v>
      </c>
      <c r="BS90" s="194">
        <v>1</v>
      </c>
      <c r="BT90" s="194">
        <v>1</v>
      </c>
      <c r="BU90" s="194">
        <v>0</v>
      </c>
      <c r="BV90" s="194">
        <v>1</v>
      </c>
      <c r="BW90" s="195">
        <v>1</v>
      </c>
      <c r="BX90" s="195">
        <v>0</v>
      </c>
      <c r="BY90" s="194">
        <v>0</v>
      </c>
      <c r="BZ90" s="194">
        <v>0</v>
      </c>
      <c r="CA90" s="194">
        <v>2</v>
      </c>
      <c r="CB90" s="194">
        <v>4</v>
      </c>
      <c r="CC90" s="194">
        <v>6</v>
      </c>
      <c r="CD90" s="195">
        <v>0.33299999999999996</v>
      </c>
      <c r="CE90" s="195">
        <v>0.66700000000000004</v>
      </c>
      <c r="CF90" s="194">
        <v>0</v>
      </c>
      <c r="CG90" s="194">
        <v>0</v>
      </c>
      <c r="CH90" s="194">
        <v>2</v>
      </c>
      <c r="CI90" s="194">
        <v>3</v>
      </c>
      <c r="CJ90" s="194">
        <v>5</v>
      </c>
      <c r="CK90" s="195">
        <v>0.4</v>
      </c>
      <c r="CL90" s="195">
        <v>0.6</v>
      </c>
      <c r="CM90" s="194">
        <v>1</v>
      </c>
      <c r="CN90" s="194">
        <v>1</v>
      </c>
      <c r="CO90" s="194">
        <v>0</v>
      </c>
      <c r="CP90" s="194">
        <v>1</v>
      </c>
      <c r="CQ90" s="194">
        <v>1</v>
      </c>
      <c r="CR90" s="195">
        <v>0</v>
      </c>
      <c r="CS90" s="195">
        <v>1</v>
      </c>
      <c r="CT90" s="194">
        <v>0</v>
      </c>
      <c r="CU90" s="194">
        <v>0</v>
      </c>
      <c r="CV90" s="194">
        <v>2</v>
      </c>
      <c r="CW90" s="194">
        <v>2</v>
      </c>
      <c r="CX90" s="194">
        <v>4</v>
      </c>
      <c r="CY90" s="195">
        <v>0.5</v>
      </c>
      <c r="CZ90" s="195">
        <v>0.5</v>
      </c>
      <c r="DA90" s="194">
        <v>0</v>
      </c>
      <c r="DB90" s="194">
        <v>0</v>
      </c>
      <c r="DC90" s="194">
        <v>7</v>
      </c>
      <c r="DD90" s="194">
        <v>11</v>
      </c>
      <c r="DE90" s="194">
        <v>18</v>
      </c>
      <c r="DF90" s="195">
        <v>0.38900000000000001</v>
      </c>
      <c r="DG90" s="195">
        <v>0.61099999999999999</v>
      </c>
      <c r="DH90" s="194">
        <v>0</v>
      </c>
      <c r="DI90" s="194">
        <v>1</v>
      </c>
      <c r="DJ90" s="194">
        <v>0</v>
      </c>
      <c r="DK90" s="194">
        <v>1</v>
      </c>
      <c r="DL90" s="194">
        <v>1</v>
      </c>
      <c r="DM90" s="195">
        <v>0</v>
      </c>
      <c r="DN90" s="195">
        <v>1</v>
      </c>
      <c r="DO90" s="194">
        <v>0</v>
      </c>
      <c r="DP90" s="194">
        <v>0</v>
      </c>
      <c r="DQ90" s="194">
        <v>7</v>
      </c>
      <c r="DR90" s="194">
        <v>10</v>
      </c>
      <c r="DS90" s="194">
        <v>17</v>
      </c>
      <c r="DT90" s="195">
        <v>0.41200000000000003</v>
      </c>
      <c r="DU90" s="195">
        <v>0.58799999999999997</v>
      </c>
      <c r="DV90" s="194">
        <v>0</v>
      </c>
      <c r="DW90" s="194">
        <v>0</v>
      </c>
      <c r="DX90" s="129">
        <v>3</v>
      </c>
      <c r="DY90" s="130">
        <v>4</v>
      </c>
      <c r="DZ90" s="130">
        <v>7</v>
      </c>
      <c r="EA90" s="102">
        <v>0.42899999999999999</v>
      </c>
      <c r="EB90" s="102">
        <v>0.57100000000000006</v>
      </c>
      <c r="EC90" s="130">
        <v>1</v>
      </c>
      <c r="ED90" s="130">
        <v>1</v>
      </c>
      <c r="EE90" s="130">
        <v>1</v>
      </c>
      <c r="EF90" s="130">
        <v>0</v>
      </c>
      <c r="EG90" s="130">
        <v>1</v>
      </c>
      <c r="EH90" s="102">
        <v>1</v>
      </c>
      <c r="EI90" s="102">
        <v>0</v>
      </c>
      <c r="EJ90" s="130">
        <v>0</v>
      </c>
      <c r="EK90" s="130">
        <v>0</v>
      </c>
      <c r="EL90" s="130">
        <v>2</v>
      </c>
      <c r="EM90" s="130">
        <v>4</v>
      </c>
      <c r="EN90" s="130">
        <v>6</v>
      </c>
      <c r="EO90" s="102">
        <v>0.33299999999999996</v>
      </c>
      <c r="EP90" s="102">
        <v>0.66700000000000004</v>
      </c>
      <c r="EQ90" s="130">
        <v>0</v>
      </c>
      <c r="ER90" s="130">
        <v>0</v>
      </c>
      <c r="ES90" s="130">
        <v>2</v>
      </c>
      <c r="ET90" s="130">
        <v>2</v>
      </c>
      <c r="EU90" s="130">
        <v>4</v>
      </c>
      <c r="EV90" s="102">
        <v>0.5</v>
      </c>
      <c r="EW90" s="102">
        <v>0.5</v>
      </c>
      <c r="EX90" s="130">
        <v>1</v>
      </c>
      <c r="EY90" s="130">
        <v>1</v>
      </c>
      <c r="EZ90" s="130">
        <v>0</v>
      </c>
      <c r="FA90" s="130">
        <v>1</v>
      </c>
      <c r="FB90" s="130">
        <v>1</v>
      </c>
      <c r="FC90" s="102">
        <v>0</v>
      </c>
      <c r="FD90" s="102">
        <v>1</v>
      </c>
      <c r="FE90" s="130">
        <v>0</v>
      </c>
      <c r="FF90" s="130">
        <v>0</v>
      </c>
      <c r="FG90" s="130">
        <v>2</v>
      </c>
      <c r="FH90" s="130">
        <v>1</v>
      </c>
      <c r="FI90" s="130">
        <v>3</v>
      </c>
      <c r="FJ90" s="102">
        <v>0.66700000000000004</v>
      </c>
      <c r="FK90" s="102">
        <v>0.33299999999999996</v>
      </c>
      <c r="FL90" s="130">
        <v>0</v>
      </c>
      <c r="FM90" s="130">
        <v>0</v>
      </c>
      <c r="FN90" s="130">
        <v>7</v>
      </c>
      <c r="FO90" s="130">
        <v>11</v>
      </c>
      <c r="FP90" s="130">
        <v>18</v>
      </c>
      <c r="FQ90" s="102">
        <v>0.38900000000000001</v>
      </c>
      <c r="FR90" s="102">
        <v>0.61099999999999999</v>
      </c>
      <c r="FS90" s="130">
        <v>0</v>
      </c>
      <c r="FT90" s="130">
        <v>1</v>
      </c>
      <c r="FU90" s="130">
        <v>0</v>
      </c>
      <c r="FV90" s="130">
        <v>1</v>
      </c>
      <c r="FW90" s="130">
        <v>1</v>
      </c>
      <c r="FX90" s="102">
        <v>0</v>
      </c>
      <c r="FY90" s="102">
        <v>1</v>
      </c>
      <c r="FZ90" s="130">
        <v>0</v>
      </c>
      <c r="GA90" s="130">
        <v>0</v>
      </c>
      <c r="GB90" s="130">
        <v>7</v>
      </c>
      <c r="GC90" s="130">
        <v>10</v>
      </c>
      <c r="GD90" s="130">
        <v>17</v>
      </c>
      <c r="GE90" s="102">
        <v>0.41200000000000003</v>
      </c>
      <c r="GF90" s="102">
        <v>0.58799999999999997</v>
      </c>
      <c r="GG90" s="130">
        <v>0</v>
      </c>
      <c r="GH90" s="130">
        <v>0</v>
      </c>
      <c r="GI90" s="129">
        <v>3</v>
      </c>
      <c r="GJ90" s="130">
        <v>4</v>
      </c>
      <c r="GK90" s="130">
        <v>7</v>
      </c>
      <c r="GL90" s="102">
        <v>0.42899999999999999</v>
      </c>
      <c r="GM90" s="102">
        <v>0.57100000000000006</v>
      </c>
      <c r="GN90" s="130">
        <v>1</v>
      </c>
      <c r="GO90" s="130">
        <v>1</v>
      </c>
      <c r="GP90" s="130">
        <v>1</v>
      </c>
      <c r="GQ90" s="130">
        <v>0</v>
      </c>
      <c r="GR90" s="130">
        <v>1</v>
      </c>
      <c r="GS90" s="102">
        <v>1</v>
      </c>
      <c r="GT90" s="102">
        <v>0</v>
      </c>
      <c r="GU90" s="130">
        <v>0</v>
      </c>
      <c r="GV90" s="130">
        <v>0</v>
      </c>
      <c r="GW90" s="130">
        <v>2</v>
      </c>
      <c r="GX90" s="130">
        <v>4</v>
      </c>
      <c r="GY90" s="130">
        <v>6</v>
      </c>
      <c r="GZ90" s="102">
        <v>0.33299999999999996</v>
      </c>
      <c r="HA90" s="102">
        <v>0.66700000000000004</v>
      </c>
      <c r="HB90" s="130">
        <v>0</v>
      </c>
      <c r="HC90" s="130">
        <v>0</v>
      </c>
      <c r="HD90" s="130">
        <v>2</v>
      </c>
      <c r="HE90" s="130">
        <v>2</v>
      </c>
      <c r="HF90" s="130">
        <v>4</v>
      </c>
      <c r="HG90" s="102">
        <v>0.5</v>
      </c>
      <c r="HH90" s="102">
        <v>0.5</v>
      </c>
      <c r="HI90" s="130">
        <v>1</v>
      </c>
      <c r="HJ90" s="130">
        <v>1</v>
      </c>
      <c r="HK90" s="130">
        <v>0</v>
      </c>
      <c r="HL90" s="130">
        <v>1</v>
      </c>
      <c r="HM90" s="130">
        <v>1</v>
      </c>
      <c r="HN90" s="102">
        <v>0</v>
      </c>
      <c r="HO90" s="102">
        <v>1</v>
      </c>
      <c r="HP90" s="130">
        <v>0</v>
      </c>
      <c r="HQ90" s="130">
        <v>0</v>
      </c>
      <c r="HR90" s="130">
        <v>2</v>
      </c>
      <c r="HS90" s="130">
        <v>1</v>
      </c>
      <c r="HT90" s="130">
        <v>3</v>
      </c>
      <c r="HU90" s="102">
        <v>0.66700000000000004</v>
      </c>
      <c r="HV90" s="102">
        <v>0.33299999999999996</v>
      </c>
      <c r="HW90" s="130">
        <v>0</v>
      </c>
      <c r="HX90" s="130">
        <v>0</v>
      </c>
      <c r="HY90" s="130">
        <v>6</v>
      </c>
      <c r="HZ90" s="130">
        <v>12</v>
      </c>
      <c r="IA90" s="130">
        <v>18</v>
      </c>
      <c r="IB90" s="102">
        <v>0.33299999999999996</v>
      </c>
      <c r="IC90" s="102">
        <v>0.66700000000000004</v>
      </c>
      <c r="ID90" s="130">
        <v>0</v>
      </c>
      <c r="IE90" s="130">
        <v>1</v>
      </c>
      <c r="IF90" s="130">
        <v>0</v>
      </c>
      <c r="IG90" s="130">
        <v>1</v>
      </c>
      <c r="IH90" s="130">
        <v>1</v>
      </c>
      <c r="II90" s="102">
        <v>0</v>
      </c>
      <c r="IJ90" s="102">
        <v>1</v>
      </c>
      <c r="IK90" s="130">
        <v>0</v>
      </c>
      <c r="IL90" s="130">
        <v>0</v>
      </c>
      <c r="IM90" s="130">
        <v>6</v>
      </c>
      <c r="IN90" s="130">
        <v>11</v>
      </c>
      <c r="IO90" s="130">
        <v>17</v>
      </c>
      <c r="IP90" s="102">
        <v>0.35299999999999998</v>
      </c>
      <c r="IQ90" s="102">
        <v>0.64700000000000002</v>
      </c>
      <c r="IR90" s="130">
        <v>0</v>
      </c>
      <c r="IS90" s="130">
        <v>0</v>
      </c>
    </row>
    <row r="91" spans="1:253" customFormat="1" ht="15" hidden="1" x14ac:dyDescent="0.25">
      <c r="A91" s="89" t="s">
        <v>81</v>
      </c>
      <c r="B91" s="86">
        <v>4</v>
      </c>
      <c r="C91" s="86">
        <v>3</v>
      </c>
      <c r="D91" s="88">
        <v>7</v>
      </c>
      <c r="E91" s="192">
        <v>0.57140000000000002</v>
      </c>
      <c r="F91" s="102">
        <v>0.42859999999999998</v>
      </c>
      <c r="G91" s="193">
        <v>1</v>
      </c>
      <c r="H91" s="86">
        <v>1</v>
      </c>
      <c r="I91" s="86">
        <v>0</v>
      </c>
      <c r="J91" s="86">
        <v>1</v>
      </c>
      <c r="K91" s="88">
        <v>1</v>
      </c>
      <c r="L91" s="192">
        <v>0</v>
      </c>
      <c r="M91" s="102">
        <v>1</v>
      </c>
      <c r="N91" s="193">
        <v>0</v>
      </c>
      <c r="O91" s="86">
        <v>0</v>
      </c>
      <c r="P91" s="86">
        <v>4</v>
      </c>
      <c r="Q91" s="86">
        <v>2</v>
      </c>
      <c r="R91" s="88">
        <v>6</v>
      </c>
      <c r="S91" s="192">
        <v>0.66670000000000007</v>
      </c>
      <c r="T91" s="102">
        <v>0.33329999999999999</v>
      </c>
      <c r="U91" s="193">
        <v>0</v>
      </c>
      <c r="V91" s="86">
        <v>0</v>
      </c>
      <c r="W91" s="86">
        <v>2</v>
      </c>
      <c r="X91" s="86">
        <v>3</v>
      </c>
      <c r="Y91" s="88">
        <v>5</v>
      </c>
      <c r="Z91" s="192">
        <v>0.4</v>
      </c>
      <c r="AA91" s="102">
        <v>0.6</v>
      </c>
      <c r="AB91" s="193">
        <v>1</v>
      </c>
      <c r="AC91" s="86">
        <v>1</v>
      </c>
      <c r="AD91" s="86">
        <v>1</v>
      </c>
      <c r="AE91" s="86">
        <v>0</v>
      </c>
      <c r="AF91" s="88">
        <v>1</v>
      </c>
      <c r="AG91" s="192">
        <v>1</v>
      </c>
      <c r="AH91" s="102">
        <v>0</v>
      </c>
      <c r="AI91" s="193">
        <v>0</v>
      </c>
      <c r="AJ91" s="86">
        <v>0</v>
      </c>
      <c r="AK91" s="86">
        <v>1</v>
      </c>
      <c r="AL91" s="86">
        <v>3</v>
      </c>
      <c r="AM91" s="88">
        <v>4</v>
      </c>
      <c r="AN91" s="192">
        <v>0.25</v>
      </c>
      <c r="AO91" s="102">
        <v>0.75</v>
      </c>
      <c r="AP91" s="193">
        <v>0</v>
      </c>
      <c r="AQ91" s="86">
        <v>0</v>
      </c>
      <c r="AR91" s="86">
        <v>11</v>
      </c>
      <c r="AS91" s="86">
        <v>15</v>
      </c>
      <c r="AT91" s="88">
        <v>26</v>
      </c>
      <c r="AU91" s="192">
        <v>0.42310000000000003</v>
      </c>
      <c r="AV91" s="102">
        <v>0.57689999999999997</v>
      </c>
      <c r="AW91" s="193">
        <v>1</v>
      </c>
      <c r="AX91" s="86">
        <v>1</v>
      </c>
      <c r="AY91" s="86">
        <v>0</v>
      </c>
      <c r="AZ91" s="86">
        <v>1</v>
      </c>
      <c r="BA91" s="88">
        <v>1</v>
      </c>
      <c r="BB91" s="192">
        <v>0</v>
      </c>
      <c r="BC91" s="102">
        <v>1</v>
      </c>
      <c r="BD91" s="193">
        <v>0</v>
      </c>
      <c r="BE91" s="86">
        <v>0</v>
      </c>
      <c r="BF91" s="86">
        <v>11</v>
      </c>
      <c r="BG91" s="86">
        <v>14</v>
      </c>
      <c r="BH91" s="88">
        <v>25</v>
      </c>
      <c r="BI91" s="192">
        <v>0.44</v>
      </c>
      <c r="BJ91" s="102">
        <v>0.56000000000000005</v>
      </c>
      <c r="BK91" s="193">
        <v>0</v>
      </c>
      <c r="BL91" s="88">
        <v>0</v>
      </c>
      <c r="BM91" s="194">
        <v>4</v>
      </c>
      <c r="BN91" s="194">
        <v>3</v>
      </c>
      <c r="BO91" s="194">
        <v>7</v>
      </c>
      <c r="BP91" s="195">
        <v>0.57140000000000002</v>
      </c>
      <c r="BQ91" s="195">
        <v>0.42859999999999998</v>
      </c>
      <c r="BR91" s="194">
        <v>1</v>
      </c>
      <c r="BS91" s="194">
        <v>1</v>
      </c>
      <c r="BT91" s="194">
        <v>0</v>
      </c>
      <c r="BU91" s="194">
        <v>1</v>
      </c>
      <c r="BV91" s="194">
        <v>1</v>
      </c>
      <c r="BW91" s="195">
        <v>0</v>
      </c>
      <c r="BX91" s="195">
        <v>1</v>
      </c>
      <c r="BY91" s="194">
        <v>0</v>
      </c>
      <c r="BZ91" s="194">
        <v>0</v>
      </c>
      <c r="CA91" s="194">
        <v>4</v>
      </c>
      <c r="CB91" s="194">
        <v>2</v>
      </c>
      <c r="CC91" s="194">
        <v>6</v>
      </c>
      <c r="CD91" s="195">
        <v>0.66670000000000007</v>
      </c>
      <c r="CE91" s="195">
        <v>0.33329999999999999</v>
      </c>
      <c r="CF91" s="194">
        <v>0</v>
      </c>
      <c r="CG91" s="194">
        <v>0</v>
      </c>
      <c r="CH91" s="194">
        <v>2</v>
      </c>
      <c r="CI91" s="194">
        <v>3</v>
      </c>
      <c r="CJ91" s="194">
        <v>5</v>
      </c>
      <c r="CK91" s="195">
        <v>0.4</v>
      </c>
      <c r="CL91" s="195">
        <v>0.6</v>
      </c>
      <c r="CM91" s="194">
        <v>1</v>
      </c>
      <c r="CN91" s="194">
        <v>1</v>
      </c>
      <c r="CO91" s="194">
        <v>1</v>
      </c>
      <c r="CP91" s="194">
        <v>0</v>
      </c>
      <c r="CQ91" s="194">
        <v>1</v>
      </c>
      <c r="CR91" s="195">
        <v>1</v>
      </c>
      <c r="CS91" s="195">
        <v>0</v>
      </c>
      <c r="CT91" s="194">
        <v>0</v>
      </c>
      <c r="CU91" s="194">
        <v>0</v>
      </c>
      <c r="CV91" s="194">
        <v>1</v>
      </c>
      <c r="CW91" s="194">
        <v>3</v>
      </c>
      <c r="CX91" s="194">
        <v>4</v>
      </c>
      <c r="CY91" s="195">
        <v>0.25</v>
      </c>
      <c r="CZ91" s="195">
        <v>0.75</v>
      </c>
      <c r="DA91" s="194">
        <v>0</v>
      </c>
      <c r="DB91" s="194">
        <v>0</v>
      </c>
      <c r="DC91" s="194">
        <v>9</v>
      </c>
      <c r="DD91" s="194">
        <v>17</v>
      </c>
      <c r="DE91" s="194">
        <v>26</v>
      </c>
      <c r="DF91" s="195">
        <v>0.34619999999999995</v>
      </c>
      <c r="DG91" s="195">
        <v>0.65379999999999994</v>
      </c>
      <c r="DH91" s="194">
        <v>0</v>
      </c>
      <c r="DI91" s="194">
        <v>1</v>
      </c>
      <c r="DJ91" s="194">
        <v>0</v>
      </c>
      <c r="DK91" s="194">
        <v>1</v>
      </c>
      <c r="DL91" s="194">
        <v>1</v>
      </c>
      <c r="DM91" s="195">
        <v>0</v>
      </c>
      <c r="DN91" s="195">
        <v>1</v>
      </c>
      <c r="DO91" s="194">
        <v>0</v>
      </c>
      <c r="DP91" s="194">
        <v>0</v>
      </c>
      <c r="DQ91" s="194">
        <v>9</v>
      </c>
      <c r="DR91" s="194">
        <v>16</v>
      </c>
      <c r="DS91" s="194">
        <v>25</v>
      </c>
      <c r="DT91" s="195">
        <v>0.36</v>
      </c>
      <c r="DU91" s="195">
        <v>0.64</v>
      </c>
      <c r="DV91" s="194">
        <v>0</v>
      </c>
      <c r="DW91" s="194">
        <v>0</v>
      </c>
      <c r="DX91" s="129">
        <v>4</v>
      </c>
      <c r="DY91" s="130">
        <v>3</v>
      </c>
      <c r="DZ91" s="130">
        <v>7</v>
      </c>
      <c r="EA91" s="102">
        <v>0.57140000000000002</v>
      </c>
      <c r="EB91" s="102">
        <v>0.42859999999999998</v>
      </c>
      <c r="EC91" s="130">
        <v>1</v>
      </c>
      <c r="ED91" s="130">
        <v>1</v>
      </c>
      <c r="EE91" s="130">
        <v>0</v>
      </c>
      <c r="EF91" s="130">
        <v>1</v>
      </c>
      <c r="EG91" s="130">
        <v>1</v>
      </c>
      <c r="EH91" s="102">
        <v>0</v>
      </c>
      <c r="EI91" s="102">
        <v>1</v>
      </c>
      <c r="EJ91" s="130">
        <v>0</v>
      </c>
      <c r="EK91" s="130">
        <v>0</v>
      </c>
      <c r="EL91" s="130">
        <v>4</v>
      </c>
      <c r="EM91" s="130">
        <v>2</v>
      </c>
      <c r="EN91" s="130">
        <v>6</v>
      </c>
      <c r="EO91" s="102">
        <v>0.66670000000000007</v>
      </c>
      <c r="EP91" s="102">
        <v>0.33329999999999999</v>
      </c>
      <c r="EQ91" s="130">
        <v>0</v>
      </c>
      <c r="ER91" s="130">
        <v>0</v>
      </c>
      <c r="ES91" s="130">
        <v>2</v>
      </c>
      <c r="ET91" s="130">
        <v>3</v>
      </c>
      <c r="EU91" s="130">
        <v>5</v>
      </c>
      <c r="EV91" s="102">
        <v>0.4</v>
      </c>
      <c r="EW91" s="102">
        <v>0.6</v>
      </c>
      <c r="EX91" s="130">
        <v>1</v>
      </c>
      <c r="EY91" s="130">
        <v>1</v>
      </c>
      <c r="EZ91" s="130">
        <v>1</v>
      </c>
      <c r="FA91" s="130">
        <v>0</v>
      </c>
      <c r="FB91" s="130">
        <v>1</v>
      </c>
      <c r="FC91" s="102">
        <v>1</v>
      </c>
      <c r="FD91" s="102">
        <v>0</v>
      </c>
      <c r="FE91" s="130">
        <v>0</v>
      </c>
      <c r="FF91" s="130">
        <v>0</v>
      </c>
      <c r="FG91" s="130">
        <v>1</v>
      </c>
      <c r="FH91" s="130">
        <v>3</v>
      </c>
      <c r="FI91" s="130">
        <v>4</v>
      </c>
      <c r="FJ91" s="102">
        <v>0.25</v>
      </c>
      <c r="FK91" s="102">
        <v>0.75</v>
      </c>
      <c r="FL91" s="130">
        <v>0</v>
      </c>
      <c r="FM91" s="130">
        <v>0</v>
      </c>
      <c r="FN91" s="130">
        <v>9</v>
      </c>
      <c r="FO91" s="130">
        <v>17</v>
      </c>
      <c r="FP91" s="130">
        <v>26</v>
      </c>
      <c r="FQ91" s="102">
        <v>0.34619999999999995</v>
      </c>
      <c r="FR91" s="102">
        <v>0.65379999999999994</v>
      </c>
      <c r="FS91" s="130">
        <v>0</v>
      </c>
      <c r="FT91" s="130">
        <v>1</v>
      </c>
      <c r="FU91" s="130">
        <v>0</v>
      </c>
      <c r="FV91" s="130">
        <v>1</v>
      </c>
      <c r="FW91" s="130">
        <v>1</v>
      </c>
      <c r="FX91" s="102">
        <v>0</v>
      </c>
      <c r="FY91" s="102">
        <v>1</v>
      </c>
      <c r="FZ91" s="130">
        <v>0</v>
      </c>
      <c r="GA91" s="130">
        <v>0</v>
      </c>
      <c r="GB91" s="130">
        <v>9</v>
      </c>
      <c r="GC91" s="130">
        <v>16</v>
      </c>
      <c r="GD91" s="130">
        <v>25</v>
      </c>
      <c r="GE91" s="102">
        <v>0.36</v>
      </c>
      <c r="GF91" s="102">
        <v>0.64</v>
      </c>
      <c r="GG91" s="130">
        <v>0</v>
      </c>
      <c r="GH91" s="130">
        <v>0</v>
      </c>
      <c r="GI91" s="129">
        <v>3</v>
      </c>
      <c r="GJ91" s="130">
        <v>4</v>
      </c>
      <c r="GK91" s="130">
        <v>7</v>
      </c>
      <c r="GL91" s="102">
        <v>0.42859999999999998</v>
      </c>
      <c r="GM91" s="102">
        <v>0.57140000000000002</v>
      </c>
      <c r="GN91" s="130">
        <v>1</v>
      </c>
      <c r="GO91" s="130">
        <v>1</v>
      </c>
      <c r="GP91" s="130">
        <v>1</v>
      </c>
      <c r="GQ91" s="130">
        <v>0</v>
      </c>
      <c r="GR91" s="130">
        <v>1</v>
      </c>
      <c r="GS91" s="102">
        <v>1</v>
      </c>
      <c r="GT91" s="102">
        <v>0</v>
      </c>
      <c r="GU91" s="130">
        <v>0</v>
      </c>
      <c r="GV91" s="130">
        <v>0</v>
      </c>
      <c r="GW91" s="130">
        <v>2</v>
      </c>
      <c r="GX91" s="130">
        <v>4</v>
      </c>
      <c r="GY91" s="130">
        <v>6</v>
      </c>
      <c r="GZ91" s="102">
        <v>0.33329999999999999</v>
      </c>
      <c r="HA91" s="102">
        <v>0.66670000000000007</v>
      </c>
      <c r="HB91" s="130">
        <v>0</v>
      </c>
      <c r="HC91" s="130">
        <v>0</v>
      </c>
      <c r="HD91" s="130">
        <v>1</v>
      </c>
      <c r="HE91" s="130">
        <v>4</v>
      </c>
      <c r="HF91" s="130">
        <v>5</v>
      </c>
      <c r="HG91" s="102">
        <v>0.2</v>
      </c>
      <c r="HH91" s="102">
        <v>0.8</v>
      </c>
      <c r="HI91" s="130">
        <v>0</v>
      </c>
      <c r="HJ91" s="130">
        <v>1</v>
      </c>
      <c r="HK91" s="130">
        <v>0</v>
      </c>
      <c r="HL91" s="130">
        <v>1</v>
      </c>
      <c r="HM91" s="130">
        <v>1</v>
      </c>
      <c r="HN91" s="102">
        <v>0</v>
      </c>
      <c r="HO91" s="102">
        <v>1</v>
      </c>
      <c r="HP91" s="130">
        <v>0</v>
      </c>
      <c r="HQ91" s="130">
        <v>0</v>
      </c>
      <c r="HR91" s="130">
        <v>1</v>
      </c>
      <c r="HS91" s="130">
        <v>3</v>
      </c>
      <c r="HT91" s="130">
        <v>4</v>
      </c>
      <c r="HU91" s="102">
        <v>0.25</v>
      </c>
      <c r="HV91" s="102">
        <v>0.75</v>
      </c>
      <c r="HW91" s="130">
        <v>0</v>
      </c>
      <c r="HX91" s="130">
        <v>0</v>
      </c>
      <c r="HY91" s="130">
        <v>9</v>
      </c>
      <c r="HZ91" s="130">
        <v>17</v>
      </c>
      <c r="IA91" s="130">
        <v>26</v>
      </c>
      <c r="IB91" s="102">
        <v>0.34619999999999995</v>
      </c>
      <c r="IC91" s="102">
        <v>0.65379999999999994</v>
      </c>
      <c r="ID91" s="130">
        <v>0</v>
      </c>
      <c r="IE91" s="130">
        <v>1</v>
      </c>
      <c r="IF91" s="130">
        <v>0</v>
      </c>
      <c r="IG91" s="130">
        <v>1</v>
      </c>
      <c r="IH91" s="130">
        <v>1</v>
      </c>
      <c r="II91" s="102">
        <v>0</v>
      </c>
      <c r="IJ91" s="102">
        <v>1</v>
      </c>
      <c r="IK91" s="130">
        <v>0</v>
      </c>
      <c r="IL91" s="130">
        <v>0</v>
      </c>
      <c r="IM91" s="130">
        <v>9</v>
      </c>
      <c r="IN91" s="130">
        <v>16</v>
      </c>
      <c r="IO91" s="130">
        <v>25</v>
      </c>
      <c r="IP91" s="102">
        <v>0.36</v>
      </c>
      <c r="IQ91" s="102">
        <v>0.64</v>
      </c>
      <c r="IR91" s="130">
        <v>0</v>
      </c>
      <c r="IS91" s="130">
        <v>0</v>
      </c>
    </row>
    <row r="92" spans="1:253" customFormat="1" ht="15" hidden="1" x14ac:dyDescent="0.25">
      <c r="A92" s="89" t="s">
        <v>82</v>
      </c>
      <c r="B92" s="86">
        <v>3</v>
      </c>
      <c r="C92" s="86">
        <v>4</v>
      </c>
      <c r="D92" s="88">
        <v>7</v>
      </c>
      <c r="E92" s="192">
        <v>0.42899999999999999</v>
      </c>
      <c r="F92" s="102">
        <v>0.57100000000000006</v>
      </c>
      <c r="G92" s="193">
        <v>1</v>
      </c>
      <c r="H92" s="86">
        <v>1</v>
      </c>
      <c r="I92" s="86">
        <v>0</v>
      </c>
      <c r="J92" s="86">
        <v>1</v>
      </c>
      <c r="K92" s="88">
        <v>1</v>
      </c>
      <c r="L92" s="192">
        <v>0</v>
      </c>
      <c r="M92" s="102">
        <v>1</v>
      </c>
      <c r="N92" s="193">
        <v>0</v>
      </c>
      <c r="O92" s="86">
        <v>0</v>
      </c>
      <c r="P92" s="86">
        <v>3</v>
      </c>
      <c r="Q92" s="86">
        <v>3</v>
      </c>
      <c r="R92" s="88">
        <v>6</v>
      </c>
      <c r="S92" s="192">
        <v>0.5</v>
      </c>
      <c r="T92" s="102">
        <v>0.5</v>
      </c>
      <c r="U92" s="193">
        <v>0</v>
      </c>
      <c r="V92" s="86">
        <v>0</v>
      </c>
      <c r="W92" s="86">
        <v>2</v>
      </c>
      <c r="X92" s="86">
        <v>3</v>
      </c>
      <c r="Y92" s="88">
        <v>5</v>
      </c>
      <c r="Z92" s="192">
        <v>0.4</v>
      </c>
      <c r="AA92" s="102">
        <v>0.6</v>
      </c>
      <c r="AB92" s="193">
        <v>1</v>
      </c>
      <c r="AC92" s="86">
        <v>1</v>
      </c>
      <c r="AD92" s="86">
        <v>0</v>
      </c>
      <c r="AE92" s="86">
        <v>1</v>
      </c>
      <c r="AF92" s="88">
        <v>1</v>
      </c>
      <c r="AG92" s="192">
        <v>0</v>
      </c>
      <c r="AH92" s="102">
        <v>1</v>
      </c>
      <c r="AI92" s="193">
        <v>0</v>
      </c>
      <c r="AJ92" s="86">
        <v>0</v>
      </c>
      <c r="AK92" s="86">
        <v>2</v>
      </c>
      <c r="AL92" s="86">
        <v>2</v>
      </c>
      <c r="AM92" s="88">
        <v>4</v>
      </c>
      <c r="AN92" s="192">
        <v>0.5</v>
      </c>
      <c r="AO92" s="102">
        <v>0.5</v>
      </c>
      <c r="AP92" s="193">
        <v>0</v>
      </c>
      <c r="AQ92" s="86">
        <v>0</v>
      </c>
      <c r="AR92" s="86">
        <v>13</v>
      </c>
      <c r="AS92" s="86">
        <v>13</v>
      </c>
      <c r="AT92" s="88">
        <v>26</v>
      </c>
      <c r="AU92" s="192">
        <v>0.5</v>
      </c>
      <c r="AV92" s="102">
        <v>0.5</v>
      </c>
      <c r="AW92" s="193">
        <v>1</v>
      </c>
      <c r="AX92" s="86">
        <v>1</v>
      </c>
      <c r="AY92" s="86">
        <v>0</v>
      </c>
      <c r="AZ92" s="86">
        <v>1</v>
      </c>
      <c r="BA92" s="88">
        <v>1</v>
      </c>
      <c r="BB92" s="192">
        <v>0</v>
      </c>
      <c r="BC92" s="102">
        <v>1</v>
      </c>
      <c r="BD92" s="193">
        <v>0</v>
      </c>
      <c r="BE92" s="86">
        <v>0</v>
      </c>
      <c r="BF92" s="86">
        <v>13</v>
      </c>
      <c r="BG92" s="86">
        <v>12</v>
      </c>
      <c r="BH92" s="88">
        <v>25</v>
      </c>
      <c r="BI92" s="192">
        <v>0.52</v>
      </c>
      <c r="BJ92" s="102">
        <v>0.48</v>
      </c>
      <c r="BK92" s="193">
        <v>0</v>
      </c>
      <c r="BL92" s="88">
        <v>0</v>
      </c>
      <c r="BM92" s="194">
        <v>3</v>
      </c>
      <c r="BN92" s="194">
        <v>4</v>
      </c>
      <c r="BO92" s="194">
        <v>7</v>
      </c>
      <c r="BP92" s="195">
        <v>0.42899999999999999</v>
      </c>
      <c r="BQ92" s="195">
        <v>0.57100000000000006</v>
      </c>
      <c r="BR92" s="194">
        <v>1</v>
      </c>
      <c r="BS92" s="194">
        <v>1</v>
      </c>
      <c r="BT92" s="194">
        <v>0</v>
      </c>
      <c r="BU92" s="194">
        <v>1</v>
      </c>
      <c r="BV92" s="194">
        <v>1</v>
      </c>
      <c r="BW92" s="195">
        <v>0</v>
      </c>
      <c r="BX92" s="195">
        <v>1</v>
      </c>
      <c r="BY92" s="194">
        <v>0</v>
      </c>
      <c r="BZ92" s="194">
        <v>0</v>
      </c>
      <c r="CA92" s="194">
        <v>3</v>
      </c>
      <c r="CB92" s="194">
        <v>3</v>
      </c>
      <c r="CC92" s="194">
        <v>6</v>
      </c>
      <c r="CD92" s="195">
        <v>0.5</v>
      </c>
      <c r="CE92" s="195">
        <v>0.5</v>
      </c>
      <c r="CF92" s="194">
        <v>0</v>
      </c>
      <c r="CG92" s="194">
        <v>0</v>
      </c>
      <c r="CH92" s="194">
        <v>2</v>
      </c>
      <c r="CI92" s="194">
        <v>3</v>
      </c>
      <c r="CJ92" s="194">
        <v>5</v>
      </c>
      <c r="CK92" s="195">
        <v>0.4</v>
      </c>
      <c r="CL92" s="195">
        <v>0.6</v>
      </c>
      <c r="CM92" s="194">
        <v>1</v>
      </c>
      <c r="CN92" s="194">
        <v>1</v>
      </c>
      <c r="CO92" s="194">
        <v>0</v>
      </c>
      <c r="CP92" s="194">
        <v>1</v>
      </c>
      <c r="CQ92" s="194">
        <v>1</v>
      </c>
      <c r="CR92" s="195">
        <v>0</v>
      </c>
      <c r="CS92" s="195">
        <v>1</v>
      </c>
      <c r="CT92" s="194">
        <v>0</v>
      </c>
      <c r="CU92" s="194">
        <v>0</v>
      </c>
      <c r="CV92" s="194">
        <v>2</v>
      </c>
      <c r="CW92" s="194">
        <v>2</v>
      </c>
      <c r="CX92" s="194">
        <v>4</v>
      </c>
      <c r="CY92" s="195">
        <v>0.5</v>
      </c>
      <c r="CZ92" s="195">
        <v>0.5</v>
      </c>
      <c r="DA92" s="194">
        <v>0</v>
      </c>
      <c r="DB92" s="194">
        <v>0</v>
      </c>
      <c r="DC92" s="194">
        <v>14</v>
      </c>
      <c r="DD92" s="194">
        <v>12</v>
      </c>
      <c r="DE92" s="194">
        <v>26</v>
      </c>
      <c r="DF92" s="195">
        <v>0.53799999999999992</v>
      </c>
      <c r="DG92" s="195">
        <v>0.46200000000000002</v>
      </c>
      <c r="DH92" s="194">
        <v>1</v>
      </c>
      <c r="DI92" s="194">
        <v>1</v>
      </c>
      <c r="DJ92" s="194">
        <v>0</v>
      </c>
      <c r="DK92" s="194">
        <v>1</v>
      </c>
      <c r="DL92" s="194">
        <v>1</v>
      </c>
      <c r="DM92" s="195">
        <v>0</v>
      </c>
      <c r="DN92" s="195">
        <v>1</v>
      </c>
      <c r="DO92" s="194">
        <v>0</v>
      </c>
      <c r="DP92" s="194">
        <v>0</v>
      </c>
      <c r="DQ92" s="194">
        <v>14</v>
      </c>
      <c r="DR92" s="194">
        <v>11</v>
      </c>
      <c r="DS92" s="194">
        <v>25</v>
      </c>
      <c r="DT92" s="195">
        <v>0.56000000000000005</v>
      </c>
      <c r="DU92" s="195">
        <v>0.44</v>
      </c>
      <c r="DV92" s="194">
        <v>0</v>
      </c>
      <c r="DW92" s="194">
        <v>0</v>
      </c>
      <c r="DX92" s="129">
        <v>3</v>
      </c>
      <c r="DY92" s="130">
        <v>4</v>
      </c>
      <c r="DZ92" s="130">
        <v>7</v>
      </c>
      <c r="EA92" s="102">
        <v>0.42899999999999999</v>
      </c>
      <c r="EB92" s="102">
        <v>0.57100000000000006</v>
      </c>
      <c r="EC92" s="130">
        <v>1</v>
      </c>
      <c r="ED92" s="130">
        <v>1</v>
      </c>
      <c r="EE92" s="130">
        <v>0</v>
      </c>
      <c r="EF92" s="130">
        <v>1</v>
      </c>
      <c r="EG92" s="130">
        <v>1</v>
      </c>
      <c r="EH92" s="102">
        <v>0</v>
      </c>
      <c r="EI92" s="102">
        <v>1</v>
      </c>
      <c r="EJ92" s="130">
        <v>0</v>
      </c>
      <c r="EK92" s="130">
        <v>0</v>
      </c>
      <c r="EL92" s="130">
        <v>3</v>
      </c>
      <c r="EM92" s="130">
        <v>3</v>
      </c>
      <c r="EN92" s="130">
        <v>6</v>
      </c>
      <c r="EO92" s="102">
        <v>0.5</v>
      </c>
      <c r="EP92" s="102">
        <v>0.5</v>
      </c>
      <c r="EQ92" s="130">
        <v>0</v>
      </c>
      <c r="ER92" s="130">
        <v>0</v>
      </c>
      <c r="ES92" s="130">
        <v>2</v>
      </c>
      <c r="ET92" s="130">
        <v>3</v>
      </c>
      <c r="EU92" s="130">
        <v>5</v>
      </c>
      <c r="EV92" s="102">
        <v>0.4</v>
      </c>
      <c r="EW92" s="102">
        <v>0.6</v>
      </c>
      <c r="EX92" s="130">
        <v>1</v>
      </c>
      <c r="EY92" s="130">
        <v>1</v>
      </c>
      <c r="EZ92" s="130">
        <v>0</v>
      </c>
      <c r="FA92" s="130">
        <v>1</v>
      </c>
      <c r="FB92" s="130">
        <v>1</v>
      </c>
      <c r="FC92" s="102">
        <v>0</v>
      </c>
      <c r="FD92" s="102">
        <v>1</v>
      </c>
      <c r="FE92" s="130">
        <v>0</v>
      </c>
      <c r="FF92" s="130">
        <v>0</v>
      </c>
      <c r="FG92" s="130">
        <v>2</v>
      </c>
      <c r="FH92" s="130">
        <v>2</v>
      </c>
      <c r="FI92" s="130">
        <v>4</v>
      </c>
      <c r="FJ92" s="102">
        <v>0.5</v>
      </c>
      <c r="FK92" s="102">
        <v>0.5</v>
      </c>
      <c r="FL92" s="130">
        <v>0</v>
      </c>
      <c r="FM92" s="130">
        <v>0</v>
      </c>
      <c r="FN92" s="130">
        <v>15</v>
      </c>
      <c r="FO92" s="130">
        <v>12</v>
      </c>
      <c r="FP92" s="130">
        <v>27</v>
      </c>
      <c r="FQ92" s="102">
        <v>0.55600000000000005</v>
      </c>
      <c r="FR92" s="102">
        <v>0.44400000000000001</v>
      </c>
      <c r="FS92" s="130">
        <v>1</v>
      </c>
      <c r="FT92" s="130">
        <v>1</v>
      </c>
      <c r="FU92" s="130">
        <v>0</v>
      </c>
      <c r="FV92" s="130">
        <v>1</v>
      </c>
      <c r="FW92" s="130">
        <v>1</v>
      </c>
      <c r="FX92" s="102">
        <v>0</v>
      </c>
      <c r="FY92" s="102">
        <v>1</v>
      </c>
      <c r="FZ92" s="130">
        <v>0</v>
      </c>
      <c r="GA92" s="130">
        <v>0</v>
      </c>
      <c r="GB92" s="130">
        <v>15</v>
      </c>
      <c r="GC92" s="130">
        <v>11</v>
      </c>
      <c r="GD92" s="130">
        <v>26</v>
      </c>
      <c r="GE92" s="102">
        <v>0.57700000000000007</v>
      </c>
      <c r="GF92" s="102">
        <v>0.42299999999999999</v>
      </c>
      <c r="GG92" s="130">
        <v>0</v>
      </c>
      <c r="GH92" s="130">
        <v>0</v>
      </c>
      <c r="GI92" s="129">
        <v>3</v>
      </c>
      <c r="GJ92" s="130">
        <v>4</v>
      </c>
      <c r="GK92" s="130">
        <v>7</v>
      </c>
      <c r="GL92" s="102">
        <v>0.42849999999999999</v>
      </c>
      <c r="GM92" s="102">
        <v>0.57150000000000001</v>
      </c>
      <c r="GN92" s="130">
        <v>1</v>
      </c>
      <c r="GO92" s="130">
        <v>1</v>
      </c>
      <c r="GP92" s="130">
        <v>0</v>
      </c>
      <c r="GQ92" s="130">
        <v>1</v>
      </c>
      <c r="GR92" s="130">
        <v>1</v>
      </c>
      <c r="GS92" s="102">
        <v>0</v>
      </c>
      <c r="GT92" s="102">
        <v>1</v>
      </c>
      <c r="GU92" s="130">
        <v>0</v>
      </c>
      <c r="GV92" s="130">
        <v>0</v>
      </c>
      <c r="GW92" s="130">
        <v>3</v>
      </c>
      <c r="GX92" s="130">
        <v>3</v>
      </c>
      <c r="GY92" s="130">
        <v>6</v>
      </c>
      <c r="GZ92" s="102">
        <v>0.5</v>
      </c>
      <c r="HA92" s="102">
        <v>0.5</v>
      </c>
      <c r="HB92" s="130">
        <v>0</v>
      </c>
      <c r="HC92" s="130">
        <v>0</v>
      </c>
      <c r="HD92" s="130">
        <v>2</v>
      </c>
      <c r="HE92" s="130">
        <v>3</v>
      </c>
      <c r="HF92" s="130">
        <v>5</v>
      </c>
      <c r="HG92" s="102">
        <v>0.4</v>
      </c>
      <c r="HH92" s="102">
        <v>0.6</v>
      </c>
      <c r="HI92" s="130">
        <v>1</v>
      </c>
      <c r="HJ92" s="130">
        <v>1</v>
      </c>
      <c r="HK92" s="130">
        <v>0</v>
      </c>
      <c r="HL92" s="130">
        <v>1</v>
      </c>
      <c r="HM92" s="130">
        <v>1</v>
      </c>
      <c r="HN92" s="102">
        <v>0</v>
      </c>
      <c r="HO92" s="102">
        <v>1</v>
      </c>
      <c r="HP92" s="130">
        <v>0</v>
      </c>
      <c r="HQ92" s="130">
        <v>0</v>
      </c>
      <c r="HR92" s="130">
        <v>2</v>
      </c>
      <c r="HS92" s="130">
        <v>2</v>
      </c>
      <c r="HT92" s="130">
        <v>4</v>
      </c>
      <c r="HU92" s="102">
        <v>0.5</v>
      </c>
      <c r="HV92" s="102">
        <v>0.5</v>
      </c>
      <c r="HW92" s="130">
        <v>0</v>
      </c>
      <c r="HX92" s="130">
        <v>0</v>
      </c>
      <c r="HY92" s="130">
        <v>11</v>
      </c>
      <c r="HZ92" s="130">
        <v>15</v>
      </c>
      <c r="IA92" s="130">
        <v>26</v>
      </c>
      <c r="IB92" s="102">
        <v>0.42299999999999999</v>
      </c>
      <c r="IC92" s="102">
        <v>0.57700000000000007</v>
      </c>
      <c r="ID92" s="130">
        <v>1</v>
      </c>
      <c r="IE92" s="130">
        <v>1</v>
      </c>
      <c r="IF92" s="130">
        <v>1</v>
      </c>
      <c r="IG92" s="130">
        <v>0</v>
      </c>
      <c r="IH92" s="130">
        <v>1</v>
      </c>
      <c r="II92" s="102">
        <v>1</v>
      </c>
      <c r="IJ92" s="102">
        <v>0</v>
      </c>
      <c r="IK92" s="130">
        <v>0</v>
      </c>
      <c r="IL92" s="130">
        <v>0</v>
      </c>
      <c r="IM92" s="130">
        <v>10</v>
      </c>
      <c r="IN92" s="130">
        <v>15</v>
      </c>
      <c r="IO92" s="130">
        <v>25</v>
      </c>
      <c r="IP92" s="102">
        <v>0.4</v>
      </c>
      <c r="IQ92" s="102">
        <v>0.6</v>
      </c>
      <c r="IR92" s="130">
        <v>0</v>
      </c>
      <c r="IS92" s="130">
        <v>0</v>
      </c>
    </row>
    <row r="93" spans="1:253" customFormat="1" ht="15" hidden="1" x14ac:dyDescent="0.25">
      <c r="A93" s="89" t="s">
        <v>83</v>
      </c>
      <c r="B93" s="86">
        <v>3</v>
      </c>
      <c r="C93" s="86">
        <v>4</v>
      </c>
      <c r="D93" s="88">
        <v>7</v>
      </c>
      <c r="E93" s="192">
        <v>0.43</v>
      </c>
      <c r="F93" s="102">
        <v>0.56999999999999995</v>
      </c>
      <c r="G93" s="193">
        <v>1</v>
      </c>
      <c r="H93" s="86">
        <v>1</v>
      </c>
      <c r="I93" s="86">
        <v>0</v>
      </c>
      <c r="J93" s="86">
        <v>1</v>
      </c>
      <c r="K93" s="88">
        <v>1</v>
      </c>
      <c r="L93" s="192">
        <v>0</v>
      </c>
      <c r="M93" s="102">
        <v>1</v>
      </c>
      <c r="N93" s="193">
        <v>0</v>
      </c>
      <c r="O93" s="86">
        <v>0</v>
      </c>
      <c r="P93" s="86">
        <v>3</v>
      </c>
      <c r="Q93" s="86">
        <v>3</v>
      </c>
      <c r="R93" s="88">
        <v>6</v>
      </c>
      <c r="S93" s="192">
        <v>0.5</v>
      </c>
      <c r="T93" s="102">
        <v>0.5</v>
      </c>
      <c r="U93" s="193">
        <v>0</v>
      </c>
      <c r="V93" s="86">
        <v>0</v>
      </c>
      <c r="W93" s="86">
        <v>2</v>
      </c>
      <c r="X93" s="86">
        <v>3</v>
      </c>
      <c r="Y93" s="88">
        <v>5</v>
      </c>
      <c r="Z93" s="192">
        <v>0.4</v>
      </c>
      <c r="AA93" s="102">
        <v>0.6</v>
      </c>
      <c r="AB93" s="193">
        <v>1</v>
      </c>
      <c r="AC93" s="86">
        <v>1</v>
      </c>
      <c r="AD93" s="86">
        <v>1</v>
      </c>
      <c r="AE93" s="86">
        <v>0</v>
      </c>
      <c r="AF93" s="88">
        <v>1</v>
      </c>
      <c r="AG93" s="192">
        <v>1</v>
      </c>
      <c r="AH93" s="102">
        <v>0</v>
      </c>
      <c r="AI93" s="193">
        <v>0</v>
      </c>
      <c r="AJ93" s="86">
        <v>0</v>
      </c>
      <c r="AK93" s="86">
        <v>1</v>
      </c>
      <c r="AL93" s="86">
        <v>3</v>
      </c>
      <c r="AM93" s="88">
        <v>4</v>
      </c>
      <c r="AN93" s="192">
        <v>0.25</v>
      </c>
      <c r="AO93" s="102">
        <v>0.75</v>
      </c>
      <c r="AP93" s="193">
        <v>0</v>
      </c>
      <c r="AQ93" s="86">
        <v>0</v>
      </c>
      <c r="AR93" s="86">
        <v>6</v>
      </c>
      <c r="AS93" s="86">
        <v>20</v>
      </c>
      <c r="AT93" s="88">
        <v>26</v>
      </c>
      <c r="AU93" s="192">
        <v>0.23</v>
      </c>
      <c r="AV93" s="102">
        <v>0.77</v>
      </c>
      <c r="AW93" s="193">
        <v>0</v>
      </c>
      <c r="AX93" s="86">
        <v>1</v>
      </c>
      <c r="AY93" s="86">
        <v>0</v>
      </c>
      <c r="AZ93" s="86">
        <v>1</v>
      </c>
      <c r="BA93" s="88">
        <v>1</v>
      </c>
      <c r="BB93" s="192">
        <v>0</v>
      </c>
      <c r="BC93" s="102">
        <v>1</v>
      </c>
      <c r="BD93" s="193">
        <v>0</v>
      </c>
      <c r="BE93" s="86">
        <v>0</v>
      </c>
      <c r="BF93" s="86">
        <v>6</v>
      </c>
      <c r="BG93" s="86">
        <v>19</v>
      </c>
      <c r="BH93" s="88">
        <v>25</v>
      </c>
      <c r="BI93" s="192">
        <v>0.24</v>
      </c>
      <c r="BJ93" s="102">
        <v>0.76</v>
      </c>
      <c r="BK93" s="193">
        <v>0</v>
      </c>
      <c r="BL93" s="88">
        <v>0</v>
      </c>
      <c r="BM93" s="194">
        <v>3</v>
      </c>
      <c r="BN93" s="194">
        <v>4</v>
      </c>
      <c r="BO93" s="194">
        <v>7</v>
      </c>
      <c r="BP93" s="195">
        <v>0.43</v>
      </c>
      <c r="BQ93" s="195">
        <v>0.56999999999999995</v>
      </c>
      <c r="BR93" s="194">
        <v>1</v>
      </c>
      <c r="BS93" s="194">
        <v>1</v>
      </c>
      <c r="BT93" s="194">
        <v>0</v>
      </c>
      <c r="BU93" s="194">
        <v>1</v>
      </c>
      <c r="BV93" s="194">
        <v>1</v>
      </c>
      <c r="BW93" s="195">
        <v>0</v>
      </c>
      <c r="BX93" s="195">
        <v>1</v>
      </c>
      <c r="BY93" s="194">
        <v>0</v>
      </c>
      <c r="BZ93" s="194">
        <v>0</v>
      </c>
      <c r="CA93" s="194">
        <v>3</v>
      </c>
      <c r="CB93" s="194">
        <v>3</v>
      </c>
      <c r="CC93" s="194">
        <v>6</v>
      </c>
      <c r="CD93" s="195">
        <v>0.5</v>
      </c>
      <c r="CE93" s="195">
        <v>0.5</v>
      </c>
      <c r="CF93" s="194">
        <v>0</v>
      </c>
      <c r="CG93" s="194">
        <v>0</v>
      </c>
      <c r="CH93" s="194">
        <v>2</v>
      </c>
      <c r="CI93" s="194">
        <v>3</v>
      </c>
      <c r="CJ93" s="194">
        <v>5</v>
      </c>
      <c r="CK93" s="195">
        <v>0.4</v>
      </c>
      <c r="CL93" s="195">
        <v>0.6</v>
      </c>
      <c r="CM93" s="194">
        <v>1</v>
      </c>
      <c r="CN93" s="194">
        <v>1</v>
      </c>
      <c r="CO93" s="194">
        <v>1</v>
      </c>
      <c r="CP93" s="194">
        <v>0</v>
      </c>
      <c r="CQ93" s="194">
        <v>1</v>
      </c>
      <c r="CR93" s="195">
        <v>1</v>
      </c>
      <c r="CS93" s="195">
        <v>0</v>
      </c>
      <c r="CT93" s="194">
        <v>0</v>
      </c>
      <c r="CU93" s="194">
        <v>0</v>
      </c>
      <c r="CV93" s="194">
        <v>1</v>
      </c>
      <c r="CW93" s="194">
        <v>3</v>
      </c>
      <c r="CX93" s="194">
        <v>4</v>
      </c>
      <c r="CY93" s="195">
        <v>0.25</v>
      </c>
      <c r="CZ93" s="195">
        <v>0.75</v>
      </c>
      <c r="DA93" s="194">
        <v>0</v>
      </c>
      <c r="DB93" s="194">
        <v>0</v>
      </c>
      <c r="DC93" s="194">
        <v>8</v>
      </c>
      <c r="DD93" s="194">
        <v>18</v>
      </c>
      <c r="DE93" s="194">
        <v>26</v>
      </c>
      <c r="DF93" s="195">
        <v>0.31</v>
      </c>
      <c r="DG93" s="195">
        <v>0.69</v>
      </c>
      <c r="DH93" s="194">
        <v>0</v>
      </c>
      <c r="DI93" s="194">
        <v>1</v>
      </c>
      <c r="DJ93" s="194">
        <v>0</v>
      </c>
      <c r="DK93" s="194">
        <v>1</v>
      </c>
      <c r="DL93" s="194">
        <v>1</v>
      </c>
      <c r="DM93" s="195">
        <v>0</v>
      </c>
      <c r="DN93" s="195">
        <v>1</v>
      </c>
      <c r="DO93" s="194">
        <v>0</v>
      </c>
      <c r="DP93" s="194">
        <v>0</v>
      </c>
      <c r="DQ93" s="194">
        <v>8</v>
      </c>
      <c r="DR93" s="194">
        <v>17</v>
      </c>
      <c r="DS93" s="194">
        <v>25</v>
      </c>
      <c r="DT93" s="195">
        <v>0.32</v>
      </c>
      <c r="DU93" s="195">
        <v>0.68</v>
      </c>
      <c r="DV93" s="194">
        <v>0</v>
      </c>
      <c r="DW93" s="194">
        <v>0</v>
      </c>
      <c r="DX93" s="129">
        <v>3</v>
      </c>
      <c r="DY93" s="130">
        <v>4</v>
      </c>
      <c r="DZ93" s="130">
        <v>7</v>
      </c>
      <c r="EA93" s="102">
        <v>0.43</v>
      </c>
      <c r="EB93" s="102">
        <v>0.56999999999999995</v>
      </c>
      <c r="EC93" s="130">
        <v>1</v>
      </c>
      <c r="ED93" s="130">
        <v>1</v>
      </c>
      <c r="EE93" s="130">
        <v>0</v>
      </c>
      <c r="EF93" s="130">
        <v>1</v>
      </c>
      <c r="EG93" s="130">
        <v>1</v>
      </c>
      <c r="EH93" s="102">
        <v>0</v>
      </c>
      <c r="EI93" s="102">
        <v>1</v>
      </c>
      <c r="EJ93" s="130">
        <v>0</v>
      </c>
      <c r="EK93" s="130">
        <v>0</v>
      </c>
      <c r="EL93" s="130">
        <v>3</v>
      </c>
      <c r="EM93" s="130">
        <v>3</v>
      </c>
      <c r="EN93" s="130">
        <v>6</v>
      </c>
      <c r="EO93" s="102">
        <v>0.5</v>
      </c>
      <c r="EP93" s="102">
        <v>0.5</v>
      </c>
      <c r="EQ93" s="130">
        <v>0</v>
      </c>
      <c r="ER93" s="130">
        <v>0</v>
      </c>
      <c r="ES93" s="130">
        <v>2</v>
      </c>
      <c r="ET93" s="130">
        <v>3</v>
      </c>
      <c r="EU93" s="130">
        <v>5</v>
      </c>
      <c r="EV93" s="102">
        <v>0.4</v>
      </c>
      <c r="EW93" s="102">
        <v>0.6</v>
      </c>
      <c r="EX93" s="130">
        <v>1</v>
      </c>
      <c r="EY93" s="130">
        <v>1</v>
      </c>
      <c r="EZ93" s="130">
        <v>1</v>
      </c>
      <c r="FA93" s="130">
        <v>0</v>
      </c>
      <c r="FB93" s="130">
        <v>1</v>
      </c>
      <c r="FC93" s="102">
        <v>1</v>
      </c>
      <c r="FD93" s="102">
        <v>0</v>
      </c>
      <c r="FE93" s="130">
        <v>0</v>
      </c>
      <c r="FF93" s="130">
        <v>0</v>
      </c>
      <c r="FG93" s="130">
        <v>1</v>
      </c>
      <c r="FH93" s="130">
        <v>3</v>
      </c>
      <c r="FI93" s="130">
        <v>4</v>
      </c>
      <c r="FJ93" s="102">
        <v>0.25</v>
      </c>
      <c r="FK93" s="102">
        <v>0.75</v>
      </c>
      <c r="FL93" s="130">
        <v>0</v>
      </c>
      <c r="FM93" s="130">
        <v>0</v>
      </c>
      <c r="FN93" s="130">
        <v>8</v>
      </c>
      <c r="FO93" s="130">
        <v>18</v>
      </c>
      <c r="FP93" s="130">
        <v>26</v>
      </c>
      <c r="FQ93" s="102">
        <v>0.31</v>
      </c>
      <c r="FR93" s="102">
        <v>0.69</v>
      </c>
      <c r="FS93" s="130">
        <v>0</v>
      </c>
      <c r="FT93" s="130">
        <v>1</v>
      </c>
      <c r="FU93" s="130">
        <v>0</v>
      </c>
      <c r="FV93" s="130">
        <v>1</v>
      </c>
      <c r="FW93" s="130">
        <v>1</v>
      </c>
      <c r="FX93" s="102">
        <v>0</v>
      </c>
      <c r="FY93" s="102">
        <v>1</v>
      </c>
      <c r="FZ93" s="130">
        <v>0</v>
      </c>
      <c r="GA93" s="130">
        <v>0</v>
      </c>
      <c r="GB93" s="130">
        <v>8</v>
      </c>
      <c r="GC93" s="130">
        <v>17</v>
      </c>
      <c r="GD93" s="130">
        <v>25</v>
      </c>
      <c r="GE93" s="102">
        <v>0.32</v>
      </c>
      <c r="GF93" s="102">
        <v>0.68</v>
      </c>
      <c r="GG93" s="130">
        <v>0</v>
      </c>
      <c r="GH93" s="130">
        <v>0</v>
      </c>
      <c r="GI93" s="129">
        <v>3</v>
      </c>
      <c r="GJ93" s="130">
        <v>4</v>
      </c>
      <c r="GK93" s="130">
        <v>7</v>
      </c>
      <c r="GL93" s="102">
        <v>0.43</v>
      </c>
      <c r="GM93" s="102">
        <v>0.56999999999999995</v>
      </c>
      <c r="GN93" s="130">
        <v>1</v>
      </c>
      <c r="GO93" s="130">
        <v>1</v>
      </c>
      <c r="GP93" s="130">
        <v>0</v>
      </c>
      <c r="GQ93" s="130">
        <v>1</v>
      </c>
      <c r="GR93" s="130">
        <v>1</v>
      </c>
      <c r="GS93" s="102">
        <v>0</v>
      </c>
      <c r="GT93" s="102">
        <v>1</v>
      </c>
      <c r="GU93" s="130">
        <v>0</v>
      </c>
      <c r="GV93" s="130">
        <v>0</v>
      </c>
      <c r="GW93" s="130">
        <v>3</v>
      </c>
      <c r="GX93" s="130">
        <v>3</v>
      </c>
      <c r="GY93" s="130">
        <v>6</v>
      </c>
      <c r="GZ93" s="102">
        <v>0.5</v>
      </c>
      <c r="HA93" s="102">
        <v>0.5</v>
      </c>
      <c r="HB93" s="130">
        <v>0</v>
      </c>
      <c r="HC93" s="130">
        <v>0</v>
      </c>
      <c r="HD93" s="130">
        <v>2</v>
      </c>
      <c r="HE93" s="130">
        <v>3</v>
      </c>
      <c r="HF93" s="130">
        <v>5</v>
      </c>
      <c r="HG93" s="102">
        <v>0.4</v>
      </c>
      <c r="HH93" s="102">
        <v>0.6</v>
      </c>
      <c r="HI93" s="130">
        <v>1</v>
      </c>
      <c r="HJ93" s="130">
        <v>1</v>
      </c>
      <c r="HK93" s="130">
        <v>1</v>
      </c>
      <c r="HL93" s="130">
        <v>0</v>
      </c>
      <c r="HM93" s="130">
        <v>1</v>
      </c>
      <c r="HN93" s="102">
        <v>1</v>
      </c>
      <c r="HO93" s="102">
        <v>0</v>
      </c>
      <c r="HP93" s="130">
        <v>0</v>
      </c>
      <c r="HQ93" s="130">
        <v>0</v>
      </c>
      <c r="HR93" s="130">
        <v>1</v>
      </c>
      <c r="HS93" s="130">
        <v>3</v>
      </c>
      <c r="HT93" s="130">
        <v>4</v>
      </c>
      <c r="HU93" s="102">
        <v>0.25</v>
      </c>
      <c r="HV93" s="102">
        <v>0.75</v>
      </c>
      <c r="HW93" s="130">
        <v>0</v>
      </c>
      <c r="HX93" s="130">
        <v>0</v>
      </c>
      <c r="HY93" s="130">
        <v>6</v>
      </c>
      <c r="HZ93" s="130">
        <v>20</v>
      </c>
      <c r="IA93" s="130">
        <v>26</v>
      </c>
      <c r="IB93" s="102">
        <v>0.23</v>
      </c>
      <c r="IC93" s="102">
        <v>0.77</v>
      </c>
      <c r="ID93" s="130">
        <v>0</v>
      </c>
      <c r="IE93" s="130">
        <v>1</v>
      </c>
      <c r="IF93" s="130">
        <v>0</v>
      </c>
      <c r="IG93" s="130">
        <v>1</v>
      </c>
      <c r="IH93" s="130">
        <v>1</v>
      </c>
      <c r="II93" s="102">
        <v>0</v>
      </c>
      <c r="IJ93" s="102">
        <v>1</v>
      </c>
      <c r="IK93" s="130">
        <v>0</v>
      </c>
      <c r="IL93" s="130">
        <v>0</v>
      </c>
      <c r="IM93" s="130">
        <v>6</v>
      </c>
      <c r="IN93" s="130">
        <v>19</v>
      </c>
      <c r="IO93" s="130">
        <v>25</v>
      </c>
      <c r="IP93" s="102">
        <v>0.24</v>
      </c>
      <c r="IQ93" s="102">
        <v>0.76</v>
      </c>
      <c r="IR93" s="130">
        <v>0</v>
      </c>
      <c r="IS93" s="130">
        <v>0</v>
      </c>
    </row>
    <row r="94" spans="1:253" customFormat="1" ht="15" hidden="1" x14ac:dyDescent="0.25">
      <c r="A94" s="89" t="s">
        <v>84</v>
      </c>
      <c r="B94" s="86">
        <v>3</v>
      </c>
      <c r="C94" s="86">
        <v>4</v>
      </c>
      <c r="D94" s="88">
        <v>7</v>
      </c>
      <c r="E94" s="192">
        <v>0.42859999999999998</v>
      </c>
      <c r="F94" s="102">
        <v>0.57140000000000002</v>
      </c>
      <c r="G94" s="193">
        <v>1</v>
      </c>
      <c r="H94" s="86">
        <v>1</v>
      </c>
      <c r="I94" s="86">
        <v>1</v>
      </c>
      <c r="J94" s="86">
        <v>0</v>
      </c>
      <c r="K94" s="88">
        <v>1</v>
      </c>
      <c r="L94" s="192">
        <v>1</v>
      </c>
      <c r="M94" s="102">
        <v>0</v>
      </c>
      <c r="N94" s="193">
        <v>0</v>
      </c>
      <c r="O94" s="86">
        <v>0</v>
      </c>
      <c r="P94" s="86">
        <v>2</v>
      </c>
      <c r="Q94" s="86">
        <v>4</v>
      </c>
      <c r="R94" s="88">
        <v>6</v>
      </c>
      <c r="S94" s="192">
        <v>0.33329999999999999</v>
      </c>
      <c r="T94" s="102">
        <v>0.66670000000000007</v>
      </c>
      <c r="U94" s="193">
        <v>0</v>
      </c>
      <c r="V94" s="86">
        <v>0</v>
      </c>
      <c r="W94" s="86">
        <v>2</v>
      </c>
      <c r="X94" s="86">
        <v>3</v>
      </c>
      <c r="Y94" s="88">
        <v>5</v>
      </c>
      <c r="Z94" s="192">
        <v>0.4</v>
      </c>
      <c r="AA94" s="102">
        <v>0.6</v>
      </c>
      <c r="AB94" s="193">
        <v>1</v>
      </c>
      <c r="AC94" s="86">
        <v>1</v>
      </c>
      <c r="AD94" s="86">
        <v>0</v>
      </c>
      <c r="AE94" s="86">
        <v>1</v>
      </c>
      <c r="AF94" s="88">
        <v>1</v>
      </c>
      <c r="AG94" s="192">
        <v>0</v>
      </c>
      <c r="AH94" s="102">
        <v>1</v>
      </c>
      <c r="AI94" s="193">
        <v>0</v>
      </c>
      <c r="AJ94" s="86">
        <v>0</v>
      </c>
      <c r="AK94" s="86">
        <v>2</v>
      </c>
      <c r="AL94" s="86">
        <v>2</v>
      </c>
      <c r="AM94" s="88">
        <v>4</v>
      </c>
      <c r="AN94" s="192">
        <v>0.5</v>
      </c>
      <c r="AO94" s="102">
        <v>0.5</v>
      </c>
      <c r="AP94" s="193">
        <v>0</v>
      </c>
      <c r="AQ94" s="86">
        <v>0</v>
      </c>
      <c r="AR94" s="86">
        <v>8</v>
      </c>
      <c r="AS94" s="86">
        <v>18</v>
      </c>
      <c r="AT94" s="88">
        <v>26</v>
      </c>
      <c r="AU94" s="192">
        <v>0.30769999999999997</v>
      </c>
      <c r="AV94" s="102">
        <v>0.69230000000000003</v>
      </c>
      <c r="AW94" s="193">
        <v>0</v>
      </c>
      <c r="AX94" s="86">
        <v>1</v>
      </c>
      <c r="AY94" s="86">
        <v>0</v>
      </c>
      <c r="AZ94" s="86">
        <v>1</v>
      </c>
      <c r="BA94" s="88">
        <v>1</v>
      </c>
      <c r="BB94" s="192">
        <v>0</v>
      </c>
      <c r="BC94" s="102">
        <v>1</v>
      </c>
      <c r="BD94" s="193">
        <v>0</v>
      </c>
      <c r="BE94" s="86">
        <v>0</v>
      </c>
      <c r="BF94" s="86">
        <v>8</v>
      </c>
      <c r="BG94" s="86">
        <v>17</v>
      </c>
      <c r="BH94" s="88">
        <v>25</v>
      </c>
      <c r="BI94" s="192">
        <v>0.32</v>
      </c>
      <c r="BJ94" s="102">
        <v>0.68</v>
      </c>
      <c r="BK94" s="193">
        <v>0</v>
      </c>
      <c r="BL94" s="88">
        <v>0</v>
      </c>
      <c r="BM94" s="194">
        <v>3</v>
      </c>
      <c r="BN94" s="194">
        <v>4</v>
      </c>
      <c r="BO94" s="194">
        <v>7</v>
      </c>
      <c r="BP94" s="195">
        <v>0.42859999999999998</v>
      </c>
      <c r="BQ94" s="195">
        <v>0.57140000000000002</v>
      </c>
      <c r="BR94" s="194">
        <v>1</v>
      </c>
      <c r="BS94" s="194">
        <v>1</v>
      </c>
      <c r="BT94" s="194">
        <v>1</v>
      </c>
      <c r="BU94" s="194">
        <v>0</v>
      </c>
      <c r="BV94" s="194">
        <v>1</v>
      </c>
      <c r="BW94" s="195">
        <v>1</v>
      </c>
      <c r="BX94" s="195">
        <v>0</v>
      </c>
      <c r="BY94" s="194">
        <v>0</v>
      </c>
      <c r="BZ94" s="194">
        <v>0</v>
      </c>
      <c r="CA94" s="194">
        <v>2</v>
      </c>
      <c r="CB94" s="194">
        <v>4</v>
      </c>
      <c r="CC94" s="194">
        <v>6</v>
      </c>
      <c r="CD94" s="195">
        <v>0.33329999999999999</v>
      </c>
      <c r="CE94" s="195">
        <v>0.66670000000000007</v>
      </c>
      <c r="CF94" s="194">
        <v>0</v>
      </c>
      <c r="CG94" s="194">
        <v>0</v>
      </c>
      <c r="CH94" s="194">
        <v>1</v>
      </c>
      <c r="CI94" s="194">
        <v>4</v>
      </c>
      <c r="CJ94" s="194">
        <v>5</v>
      </c>
      <c r="CK94" s="195">
        <v>0.2</v>
      </c>
      <c r="CL94" s="195">
        <v>0.8</v>
      </c>
      <c r="CM94" s="194">
        <v>0</v>
      </c>
      <c r="CN94" s="194">
        <v>1</v>
      </c>
      <c r="CO94" s="194">
        <v>0</v>
      </c>
      <c r="CP94" s="194">
        <v>1</v>
      </c>
      <c r="CQ94" s="194">
        <v>1</v>
      </c>
      <c r="CR94" s="195">
        <v>0</v>
      </c>
      <c r="CS94" s="195">
        <v>1</v>
      </c>
      <c r="CT94" s="194">
        <v>0</v>
      </c>
      <c r="CU94" s="194">
        <v>0</v>
      </c>
      <c r="CV94" s="194">
        <v>1</v>
      </c>
      <c r="CW94" s="194">
        <v>3</v>
      </c>
      <c r="CX94" s="194">
        <v>4</v>
      </c>
      <c r="CY94" s="195">
        <v>0.25</v>
      </c>
      <c r="CZ94" s="195">
        <v>0.75</v>
      </c>
      <c r="DA94" s="194">
        <v>0</v>
      </c>
      <c r="DB94" s="194">
        <v>0</v>
      </c>
      <c r="DC94" s="194">
        <v>6</v>
      </c>
      <c r="DD94" s="194">
        <v>20</v>
      </c>
      <c r="DE94" s="194">
        <v>26</v>
      </c>
      <c r="DF94" s="195">
        <v>0.23079999999999998</v>
      </c>
      <c r="DG94" s="195">
        <v>0.76919999999999999</v>
      </c>
      <c r="DH94" s="194">
        <v>0</v>
      </c>
      <c r="DI94" s="194">
        <v>1</v>
      </c>
      <c r="DJ94" s="194">
        <v>0</v>
      </c>
      <c r="DK94" s="194">
        <v>1</v>
      </c>
      <c r="DL94" s="194">
        <v>1</v>
      </c>
      <c r="DM94" s="195">
        <v>0</v>
      </c>
      <c r="DN94" s="195">
        <v>1</v>
      </c>
      <c r="DO94" s="194">
        <v>0</v>
      </c>
      <c r="DP94" s="194">
        <v>0</v>
      </c>
      <c r="DQ94" s="194">
        <v>6</v>
      </c>
      <c r="DR94" s="194">
        <v>19</v>
      </c>
      <c r="DS94" s="194">
        <v>25</v>
      </c>
      <c r="DT94" s="195">
        <v>0.24</v>
      </c>
      <c r="DU94" s="195">
        <v>0.76</v>
      </c>
      <c r="DV94" s="194">
        <v>0</v>
      </c>
      <c r="DW94" s="194">
        <v>0</v>
      </c>
      <c r="DX94" s="129">
        <v>3</v>
      </c>
      <c r="DY94" s="130">
        <v>4</v>
      </c>
      <c r="DZ94" s="130">
        <v>7</v>
      </c>
      <c r="EA94" s="102">
        <v>0.42859999999999998</v>
      </c>
      <c r="EB94" s="102">
        <v>0.57140000000000002</v>
      </c>
      <c r="EC94" s="130">
        <v>1</v>
      </c>
      <c r="ED94" s="130">
        <v>1</v>
      </c>
      <c r="EE94" s="130">
        <v>1</v>
      </c>
      <c r="EF94" s="130">
        <v>0</v>
      </c>
      <c r="EG94" s="130">
        <v>1</v>
      </c>
      <c r="EH94" s="102">
        <v>1</v>
      </c>
      <c r="EI94" s="102">
        <v>0</v>
      </c>
      <c r="EJ94" s="130">
        <v>0</v>
      </c>
      <c r="EK94" s="130">
        <v>0</v>
      </c>
      <c r="EL94" s="130">
        <v>2</v>
      </c>
      <c r="EM94" s="130">
        <v>4</v>
      </c>
      <c r="EN94" s="130">
        <v>6</v>
      </c>
      <c r="EO94" s="102">
        <v>0.33329999999999999</v>
      </c>
      <c r="EP94" s="102">
        <v>0.66670000000000007</v>
      </c>
      <c r="EQ94" s="130">
        <v>0</v>
      </c>
      <c r="ER94" s="130">
        <v>0</v>
      </c>
      <c r="ES94" s="130">
        <v>1</v>
      </c>
      <c r="ET94" s="130">
        <v>4</v>
      </c>
      <c r="EU94" s="130">
        <v>5</v>
      </c>
      <c r="EV94" s="102">
        <v>0.2</v>
      </c>
      <c r="EW94" s="102">
        <v>0.8</v>
      </c>
      <c r="EX94" s="130">
        <v>0</v>
      </c>
      <c r="EY94" s="130">
        <v>1</v>
      </c>
      <c r="EZ94" s="130">
        <v>0</v>
      </c>
      <c r="FA94" s="130">
        <v>1</v>
      </c>
      <c r="FB94" s="130">
        <v>1</v>
      </c>
      <c r="FC94" s="102">
        <v>0</v>
      </c>
      <c r="FD94" s="102">
        <v>1</v>
      </c>
      <c r="FE94" s="130">
        <v>0</v>
      </c>
      <c r="FF94" s="130">
        <v>0</v>
      </c>
      <c r="FG94" s="130">
        <v>1</v>
      </c>
      <c r="FH94" s="130">
        <v>3</v>
      </c>
      <c r="FI94" s="130">
        <v>4</v>
      </c>
      <c r="FJ94" s="102">
        <v>0.25</v>
      </c>
      <c r="FK94" s="102">
        <v>0.75</v>
      </c>
      <c r="FL94" s="130">
        <v>0</v>
      </c>
      <c r="FM94" s="130">
        <v>0</v>
      </c>
      <c r="FN94" s="130">
        <v>6</v>
      </c>
      <c r="FO94" s="130">
        <v>20</v>
      </c>
      <c r="FP94" s="130">
        <v>26</v>
      </c>
      <c r="FQ94" s="102">
        <v>0.23079999999999998</v>
      </c>
      <c r="FR94" s="102">
        <v>0.76919999999999999</v>
      </c>
      <c r="FS94" s="130">
        <v>0</v>
      </c>
      <c r="FT94" s="130">
        <v>1</v>
      </c>
      <c r="FU94" s="130">
        <v>0</v>
      </c>
      <c r="FV94" s="130">
        <v>1</v>
      </c>
      <c r="FW94" s="130">
        <v>1</v>
      </c>
      <c r="FX94" s="102">
        <v>0</v>
      </c>
      <c r="FY94" s="102">
        <v>1</v>
      </c>
      <c r="FZ94" s="130">
        <v>0</v>
      </c>
      <c r="GA94" s="130">
        <v>0</v>
      </c>
      <c r="GB94" s="130">
        <v>6</v>
      </c>
      <c r="GC94" s="130">
        <v>19</v>
      </c>
      <c r="GD94" s="130">
        <v>25</v>
      </c>
      <c r="GE94" s="102">
        <v>0.24</v>
      </c>
      <c r="GF94" s="102">
        <v>0.76</v>
      </c>
      <c r="GG94" s="130">
        <v>0</v>
      </c>
      <c r="GH94" s="130">
        <v>0</v>
      </c>
      <c r="GI94" s="129">
        <v>3</v>
      </c>
      <c r="GJ94" s="130">
        <v>4</v>
      </c>
      <c r="GK94" s="130">
        <v>7</v>
      </c>
      <c r="GL94" s="102">
        <v>0.42859999999999998</v>
      </c>
      <c r="GM94" s="102">
        <v>0.57140000000000002</v>
      </c>
      <c r="GN94" s="130">
        <v>1</v>
      </c>
      <c r="GO94" s="130">
        <v>1</v>
      </c>
      <c r="GP94" s="130">
        <v>0</v>
      </c>
      <c r="GQ94" s="130">
        <v>1</v>
      </c>
      <c r="GR94" s="130">
        <v>1</v>
      </c>
      <c r="GS94" s="102">
        <v>0</v>
      </c>
      <c r="GT94" s="102">
        <v>1</v>
      </c>
      <c r="GU94" s="130">
        <v>0</v>
      </c>
      <c r="GV94" s="130">
        <v>0</v>
      </c>
      <c r="GW94" s="130">
        <v>3</v>
      </c>
      <c r="GX94" s="130">
        <v>3</v>
      </c>
      <c r="GY94" s="130">
        <v>6</v>
      </c>
      <c r="GZ94" s="102">
        <v>0.5</v>
      </c>
      <c r="HA94" s="102">
        <v>0.5</v>
      </c>
      <c r="HB94" s="130">
        <v>0</v>
      </c>
      <c r="HC94" s="130">
        <v>0</v>
      </c>
      <c r="HD94" s="130">
        <v>1</v>
      </c>
      <c r="HE94" s="130">
        <v>4</v>
      </c>
      <c r="HF94" s="130">
        <v>5</v>
      </c>
      <c r="HG94" s="102">
        <v>0.2</v>
      </c>
      <c r="HH94" s="102">
        <v>0.8</v>
      </c>
      <c r="HI94" s="130">
        <v>0</v>
      </c>
      <c r="HJ94" s="130">
        <v>1</v>
      </c>
      <c r="HK94" s="130">
        <v>0</v>
      </c>
      <c r="HL94" s="130">
        <v>1</v>
      </c>
      <c r="HM94" s="130">
        <v>1</v>
      </c>
      <c r="HN94" s="102">
        <v>0</v>
      </c>
      <c r="HO94" s="102">
        <v>1</v>
      </c>
      <c r="HP94" s="130">
        <v>0</v>
      </c>
      <c r="HQ94" s="130">
        <v>0</v>
      </c>
      <c r="HR94" s="130">
        <v>1</v>
      </c>
      <c r="HS94" s="130">
        <v>3</v>
      </c>
      <c r="HT94" s="130">
        <v>4</v>
      </c>
      <c r="HU94" s="102">
        <v>0.25</v>
      </c>
      <c r="HV94" s="102">
        <v>0.75</v>
      </c>
      <c r="HW94" s="130">
        <v>0</v>
      </c>
      <c r="HX94" s="130">
        <v>0</v>
      </c>
      <c r="HY94" s="130">
        <v>5</v>
      </c>
      <c r="HZ94" s="130">
        <v>21</v>
      </c>
      <c r="IA94" s="130">
        <v>26</v>
      </c>
      <c r="IB94" s="102">
        <v>0.1923</v>
      </c>
      <c r="IC94" s="102">
        <v>0.80769999999999997</v>
      </c>
      <c r="ID94" s="130">
        <v>0</v>
      </c>
      <c r="IE94" s="130">
        <v>1</v>
      </c>
      <c r="IF94" s="130">
        <v>0</v>
      </c>
      <c r="IG94" s="130">
        <v>1</v>
      </c>
      <c r="IH94" s="130">
        <v>1</v>
      </c>
      <c r="II94" s="102">
        <v>0</v>
      </c>
      <c r="IJ94" s="102">
        <v>1</v>
      </c>
      <c r="IK94" s="130">
        <v>0</v>
      </c>
      <c r="IL94" s="130">
        <v>0</v>
      </c>
      <c r="IM94" s="130">
        <v>5</v>
      </c>
      <c r="IN94" s="130">
        <v>20</v>
      </c>
      <c r="IO94" s="130">
        <v>25</v>
      </c>
      <c r="IP94" s="102">
        <v>0.2</v>
      </c>
      <c r="IQ94" s="102">
        <v>0.8</v>
      </c>
      <c r="IR94" s="130">
        <v>0</v>
      </c>
      <c r="IS94" s="130">
        <v>0</v>
      </c>
    </row>
    <row r="95" spans="1:253" customFormat="1" ht="15" hidden="1" x14ac:dyDescent="0.25">
      <c r="A95" s="89" t="s">
        <v>85</v>
      </c>
      <c r="B95" s="86">
        <v>2</v>
      </c>
      <c r="C95" s="86">
        <v>3</v>
      </c>
      <c r="D95" s="88">
        <v>5</v>
      </c>
      <c r="E95" s="192">
        <v>0.4</v>
      </c>
      <c r="F95" s="102">
        <v>0.6</v>
      </c>
      <c r="G95" s="193">
        <v>1</v>
      </c>
      <c r="H95" s="86">
        <v>1</v>
      </c>
      <c r="I95" s="86">
        <v>1</v>
      </c>
      <c r="J95" s="86">
        <v>0</v>
      </c>
      <c r="K95" s="88">
        <v>1</v>
      </c>
      <c r="L95" s="192">
        <v>1</v>
      </c>
      <c r="M95" s="102">
        <v>0</v>
      </c>
      <c r="N95" s="193">
        <v>0</v>
      </c>
      <c r="O95" s="86">
        <v>0</v>
      </c>
      <c r="P95" s="86">
        <v>1</v>
      </c>
      <c r="Q95" s="86">
        <v>3</v>
      </c>
      <c r="R95" s="88">
        <v>4</v>
      </c>
      <c r="S95" s="192">
        <v>0.25</v>
      </c>
      <c r="T95" s="102">
        <v>0.75</v>
      </c>
      <c r="U95" s="193">
        <v>0</v>
      </c>
      <c r="V95" s="86">
        <v>0</v>
      </c>
      <c r="W95" s="86">
        <v>1</v>
      </c>
      <c r="X95" s="86">
        <v>2</v>
      </c>
      <c r="Y95" s="88">
        <v>3</v>
      </c>
      <c r="Z95" s="192">
        <v>0.33</v>
      </c>
      <c r="AA95" s="102">
        <v>0.67</v>
      </c>
      <c r="AB95" s="193">
        <v>0</v>
      </c>
      <c r="AC95" s="86">
        <v>1</v>
      </c>
      <c r="AD95" s="86">
        <v>0</v>
      </c>
      <c r="AE95" s="86">
        <v>1</v>
      </c>
      <c r="AF95" s="88">
        <v>1</v>
      </c>
      <c r="AG95" s="192">
        <v>0</v>
      </c>
      <c r="AH95" s="102">
        <v>1</v>
      </c>
      <c r="AI95" s="193">
        <v>0</v>
      </c>
      <c r="AJ95" s="86">
        <v>0</v>
      </c>
      <c r="AK95" s="86">
        <v>1</v>
      </c>
      <c r="AL95" s="86">
        <v>1</v>
      </c>
      <c r="AM95" s="88">
        <v>2</v>
      </c>
      <c r="AN95" s="192">
        <v>0.5</v>
      </c>
      <c r="AO95" s="102">
        <v>0.5</v>
      </c>
      <c r="AP95" s="193">
        <v>0</v>
      </c>
      <c r="AQ95" s="86">
        <v>0</v>
      </c>
      <c r="AR95" s="86">
        <v>5</v>
      </c>
      <c r="AS95" s="86">
        <v>21</v>
      </c>
      <c r="AT95" s="88">
        <v>26</v>
      </c>
      <c r="AU95" s="192">
        <v>0.19</v>
      </c>
      <c r="AV95" s="102">
        <v>0.81</v>
      </c>
      <c r="AW95" s="193">
        <v>0</v>
      </c>
      <c r="AX95" s="86">
        <v>1</v>
      </c>
      <c r="AY95" s="86">
        <v>0</v>
      </c>
      <c r="AZ95" s="86">
        <v>1</v>
      </c>
      <c r="BA95" s="88">
        <v>1</v>
      </c>
      <c r="BB95" s="192">
        <v>0</v>
      </c>
      <c r="BC95" s="102">
        <v>1</v>
      </c>
      <c r="BD95" s="193">
        <v>0</v>
      </c>
      <c r="BE95" s="86">
        <v>0</v>
      </c>
      <c r="BF95" s="86">
        <v>5</v>
      </c>
      <c r="BG95" s="86">
        <v>20</v>
      </c>
      <c r="BH95" s="88">
        <v>25</v>
      </c>
      <c r="BI95" s="192">
        <v>0.2</v>
      </c>
      <c r="BJ95" s="102">
        <v>0.8</v>
      </c>
      <c r="BK95" s="193">
        <v>0</v>
      </c>
      <c r="BL95" s="88">
        <v>0</v>
      </c>
      <c r="BM95" s="194">
        <v>2</v>
      </c>
      <c r="BN95" s="194">
        <v>3</v>
      </c>
      <c r="BO95" s="194">
        <v>5</v>
      </c>
      <c r="BP95" s="195">
        <v>0.4</v>
      </c>
      <c r="BQ95" s="195">
        <v>0.6</v>
      </c>
      <c r="BR95" s="194">
        <v>1</v>
      </c>
      <c r="BS95" s="194">
        <v>1</v>
      </c>
      <c r="BT95" s="194">
        <v>1</v>
      </c>
      <c r="BU95" s="194">
        <v>0</v>
      </c>
      <c r="BV95" s="194">
        <v>1</v>
      </c>
      <c r="BW95" s="195">
        <v>1</v>
      </c>
      <c r="BX95" s="195">
        <v>0</v>
      </c>
      <c r="BY95" s="194">
        <v>0</v>
      </c>
      <c r="BZ95" s="194">
        <v>0</v>
      </c>
      <c r="CA95" s="194">
        <v>1</v>
      </c>
      <c r="CB95" s="194">
        <v>3</v>
      </c>
      <c r="CC95" s="194">
        <v>4</v>
      </c>
      <c r="CD95" s="195">
        <v>0.25</v>
      </c>
      <c r="CE95" s="195">
        <v>0.75</v>
      </c>
      <c r="CF95" s="194">
        <v>0</v>
      </c>
      <c r="CG95" s="194">
        <v>0</v>
      </c>
      <c r="CH95" s="194">
        <v>1</v>
      </c>
      <c r="CI95" s="194">
        <v>2</v>
      </c>
      <c r="CJ95" s="194">
        <v>3</v>
      </c>
      <c r="CK95" s="195">
        <v>0.33</v>
      </c>
      <c r="CL95" s="195">
        <v>0.67</v>
      </c>
      <c r="CM95" s="194">
        <v>0</v>
      </c>
      <c r="CN95" s="194">
        <v>1</v>
      </c>
      <c r="CO95" s="194">
        <v>0</v>
      </c>
      <c r="CP95" s="194">
        <v>1</v>
      </c>
      <c r="CQ95" s="194">
        <v>1</v>
      </c>
      <c r="CR95" s="195">
        <v>0</v>
      </c>
      <c r="CS95" s="195">
        <v>1</v>
      </c>
      <c r="CT95" s="194">
        <v>0</v>
      </c>
      <c r="CU95" s="194">
        <v>0</v>
      </c>
      <c r="CV95" s="194">
        <v>1</v>
      </c>
      <c r="CW95" s="194">
        <v>1</v>
      </c>
      <c r="CX95" s="194">
        <v>2</v>
      </c>
      <c r="CY95" s="195">
        <v>0.5</v>
      </c>
      <c r="CZ95" s="195">
        <v>0.5</v>
      </c>
      <c r="DA95" s="194">
        <v>0</v>
      </c>
      <c r="DB95" s="194">
        <v>0</v>
      </c>
      <c r="DC95" s="194">
        <v>5</v>
      </c>
      <c r="DD95" s="194">
        <v>21</v>
      </c>
      <c r="DE95" s="194">
        <v>26</v>
      </c>
      <c r="DF95" s="195">
        <v>0.19</v>
      </c>
      <c r="DG95" s="195">
        <v>0.81</v>
      </c>
      <c r="DH95" s="194">
        <v>0</v>
      </c>
      <c r="DI95" s="194">
        <v>1</v>
      </c>
      <c r="DJ95" s="194">
        <v>0</v>
      </c>
      <c r="DK95" s="194">
        <v>1</v>
      </c>
      <c r="DL95" s="194">
        <v>1</v>
      </c>
      <c r="DM95" s="195">
        <v>0</v>
      </c>
      <c r="DN95" s="195">
        <v>1</v>
      </c>
      <c r="DO95" s="194">
        <v>0</v>
      </c>
      <c r="DP95" s="194">
        <v>0</v>
      </c>
      <c r="DQ95" s="194">
        <v>5</v>
      </c>
      <c r="DR95" s="194">
        <v>20</v>
      </c>
      <c r="DS95" s="194">
        <v>25</v>
      </c>
      <c r="DT95" s="195">
        <v>0.2</v>
      </c>
      <c r="DU95" s="195">
        <v>0.8</v>
      </c>
      <c r="DV95" s="194">
        <v>0</v>
      </c>
      <c r="DW95" s="194">
        <v>0</v>
      </c>
      <c r="DX95" s="129">
        <v>2</v>
      </c>
      <c r="DY95" s="130">
        <v>3</v>
      </c>
      <c r="DZ95" s="130">
        <v>5</v>
      </c>
      <c r="EA95" s="102">
        <v>0.4</v>
      </c>
      <c r="EB95" s="102">
        <v>0.6</v>
      </c>
      <c r="EC95" s="130">
        <v>1</v>
      </c>
      <c r="ED95" s="130">
        <v>1</v>
      </c>
      <c r="EE95" s="130">
        <v>1</v>
      </c>
      <c r="EF95" s="130">
        <v>0</v>
      </c>
      <c r="EG95" s="130">
        <v>1</v>
      </c>
      <c r="EH95" s="102">
        <v>1</v>
      </c>
      <c r="EI95" s="102">
        <v>0</v>
      </c>
      <c r="EJ95" s="130">
        <v>0</v>
      </c>
      <c r="EK95" s="130">
        <v>0</v>
      </c>
      <c r="EL95" s="130">
        <v>1</v>
      </c>
      <c r="EM95" s="130">
        <v>3</v>
      </c>
      <c r="EN95" s="130">
        <v>4</v>
      </c>
      <c r="EO95" s="102">
        <v>0.25</v>
      </c>
      <c r="EP95" s="102">
        <v>0.75</v>
      </c>
      <c r="EQ95" s="130">
        <v>0</v>
      </c>
      <c r="ER95" s="130">
        <v>0</v>
      </c>
      <c r="ES95" s="130">
        <v>1</v>
      </c>
      <c r="ET95" s="130">
        <v>2</v>
      </c>
      <c r="EU95" s="130">
        <v>3</v>
      </c>
      <c r="EV95" s="102">
        <v>0.33</v>
      </c>
      <c r="EW95" s="102">
        <v>0.67</v>
      </c>
      <c r="EX95" s="130">
        <v>0</v>
      </c>
      <c r="EY95" s="130">
        <v>1</v>
      </c>
      <c r="EZ95" s="130">
        <v>0</v>
      </c>
      <c r="FA95" s="130">
        <v>1</v>
      </c>
      <c r="FB95" s="130">
        <v>1</v>
      </c>
      <c r="FC95" s="102">
        <v>0</v>
      </c>
      <c r="FD95" s="102">
        <v>1</v>
      </c>
      <c r="FE95" s="130">
        <v>0</v>
      </c>
      <c r="FF95" s="130">
        <v>0</v>
      </c>
      <c r="FG95" s="130">
        <v>1</v>
      </c>
      <c r="FH95" s="130">
        <v>1</v>
      </c>
      <c r="FI95" s="130">
        <v>2</v>
      </c>
      <c r="FJ95" s="102">
        <v>0.5</v>
      </c>
      <c r="FK95" s="102">
        <v>0.5</v>
      </c>
      <c r="FL95" s="130">
        <v>0</v>
      </c>
      <c r="FM95" s="130">
        <v>0</v>
      </c>
      <c r="FN95" s="130">
        <v>5</v>
      </c>
      <c r="FO95" s="130">
        <v>21</v>
      </c>
      <c r="FP95" s="130">
        <v>26</v>
      </c>
      <c r="FQ95" s="102">
        <v>0.19</v>
      </c>
      <c r="FR95" s="102">
        <v>0.81</v>
      </c>
      <c r="FS95" s="130">
        <v>0</v>
      </c>
      <c r="FT95" s="130">
        <v>1</v>
      </c>
      <c r="FU95" s="130">
        <v>0</v>
      </c>
      <c r="FV95" s="130">
        <v>1</v>
      </c>
      <c r="FW95" s="130">
        <v>1</v>
      </c>
      <c r="FX95" s="102">
        <v>0</v>
      </c>
      <c r="FY95" s="102">
        <v>1</v>
      </c>
      <c r="FZ95" s="130">
        <v>0</v>
      </c>
      <c r="GA95" s="130">
        <v>0</v>
      </c>
      <c r="GB95" s="130">
        <v>5</v>
      </c>
      <c r="GC95" s="130">
        <v>20</v>
      </c>
      <c r="GD95" s="130">
        <v>25</v>
      </c>
      <c r="GE95" s="102">
        <v>0.2</v>
      </c>
      <c r="GF95" s="102">
        <v>0.8</v>
      </c>
      <c r="GG95" s="130">
        <v>0</v>
      </c>
      <c r="GH95" s="130">
        <v>0</v>
      </c>
      <c r="GI95" s="129">
        <v>2</v>
      </c>
      <c r="GJ95" s="130">
        <v>3</v>
      </c>
      <c r="GK95" s="130">
        <v>5</v>
      </c>
      <c r="GL95" s="102">
        <v>0.4</v>
      </c>
      <c r="GM95" s="102">
        <v>0.6</v>
      </c>
      <c r="GN95" s="130">
        <v>1</v>
      </c>
      <c r="GO95" s="130">
        <v>1</v>
      </c>
      <c r="GP95" s="130">
        <v>0</v>
      </c>
      <c r="GQ95" s="130">
        <v>1</v>
      </c>
      <c r="GR95" s="130">
        <v>1</v>
      </c>
      <c r="GS95" s="102">
        <v>0</v>
      </c>
      <c r="GT95" s="102">
        <v>1</v>
      </c>
      <c r="GU95" s="130">
        <v>0</v>
      </c>
      <c r="GV95" s="130">
        <v>0</v>
      </c>
      <c r="GW95" s="130">
        <v>2</v>
      </c>
      <c r="GX95" s="130">
        <v>2</v>
      </c>
      <c r="GY95" s="130">
        <v>4</v>
      </c>
      <c r="GZ95" s="102">
        <v>0.5</v>
      </c>
      <c r="HA95" s="102">
        <v>0.5</v>
      </c>
      <c r="HB95" s="130">
        <v>0</v>
      </c>
      <c r="HC95" s="130">
        <v>0</v>
      </c>
      <c r="HD95" s="130">
        <v>1</v>
      </c>
      <c r="HE95" s="130">
        <v>2</v>
      </c>
      <c r="HF95" s="130">
        <v>3</v>
      </c>
      <c r="HG95" s="102">
        <v>0.33329999999999999</v>
      </c>
      <c r="HH95" s="102">
        <v>0.66670000000000007</v>
      </c>
      <c r="HI95" s="130">
        <v>0</v>
      </c>
      <c r="HJ95" s="130">
        <v>1</v>
      </c>
      <c r="HK95" s="130">
        <v>0</v>
      </c>
      <c r="HL95" s="130">
        <v>1</v>
      </c>
      <c r="HM95" s="130">
        <v>1</v>
      </c>
      <c r="HN95" s="102">
        <v>0</v>
      </c>
      <c r="HO95" s="102">
        <v>1</v>
      </c>
      <c r="HP95" s="130">
        <v>0</v>
      </c>
      <c r="HQ95" s="130">
        <v>0</v>
      </c>
      <c r="HR95" s="130">
        <v>1</v>
      </c>
      <c r="HS95" s="130">
        <v>1</v>
      </c>
      <c r="HT95" s="130">
        <v>2</v>
      </c>
      <c r="HU95" s="102">
        <v>0.5</v>
      </c>
      <c r="HV95" s="102">
        <v>0.5</v>
      </c>
      <c r="HW95" s="130">
        <v>0</v>
      </c>
      <c r="HX95" s="130">
        <v>0</v>
      </c>
      <c r="HY95" s="130">
        <v>3</v>
      </c>
      <c r="HZ95" s="130">
        <v>23</v>
      </c>
      <c r="IA95" s="130">
        <v>26</v>
      </c>
      <c r="IB95" s="102">
        <v>0.11539999999999999</v>
      </c>
      <c r="IC95" s="102">
        <v>0.88459999999999994</v>
      </c>
      <c r="ID95" s="130">
        <v>0</v>
      </c>
      <c r="IE95" s="130">
        <v>1</v>
      </c>
      <c r="IF95" s="130">
        <v>0</v>
      </c>
      <c r="IG95" s="130">
        <v>1</v>
      </c>
      <c r="IH95" s="130">
        <v>1</v>
      </c>
      <c r="II95" s="102">
        <v>0</v>
      </c>
      <c r="IJ95" s="102">
        <v>1</v>
      </c>
      <c r="IK95" s="130">
        <v>0</v>
      </c>
      <c r="IL95" s="130">
        <v>0</v>
      </c>
      <c r="IM95" s="130">
        <v>3</v>
      </c>
      <c r="IN95" s="130">
        <v>22</v>
      </c>
      <c r="IO95" s="130">
        <v>25</v>
      </c>
      <c r="IP95" s="102">
        <v>0.12</v>
      </c>
      <c r="IQ95" s="102">
        <v>0.88</v>
      </c>
      <c r="IR95" s="130">
        <v>0</v>
      </c>
      <c r="IS95" s="130">
        <v>0</v>
      </c>
    </row>
    <row r="96" spans="1:253" customFormat="1" ht="15" hidden="1" x14ac:dyDescent="0.25">
      <c r="A96" s="89" t="s">
        <v>86</v>
      </c>
      <c r="B96" s="86">
        <v>3</v>
      </c>
      <c r="C96" s="86">
        <v>4</v>
      </c>
      <c r="D96" s="88">
        <v>7</v>
      </c>
      <c r="E96" s="192">
        <v>0.42859999999999998</v>
      </c>
      <c r="F96" s="102">
        <v>0.57140000000000002</v>
      </c>
      <c r="G96" s="193">
        <v>1</v>
      </c>
      <c r="H96" s="86">
        <v>1</v>
      </c>
      <c r="I96" s="86">
        <v>0</v>
      </c>
      <c r="J96" s="86">
        <v>1</v>
      </c>
      <c r="K96" s="88">
        <v>1</v>
      </c>
      <c r="L96" s="192">
        <v>0</v>
      </c>
      <c r="M96" s="102">
        <v>1</v>
      </c>
      <c r="N96" s="193">
        <v>0</v>
      </c>
      <c r="O96" s="86">
        <v>0</v>
      </c>
      <c r="P96" s="86">
        <v>3</v>
      </c>
      <c r="Q96" s="86">
        <v>3</v>
      </c>
      <c r="R96" s="88">
        <v>6</v>
      </c>
      <c r="S96" s="192">
        <v>0.5</v>
      </c>
      <c r="T96" s="102">
        <v>0.5</v>
      </c>
      <c r="U96" s="193">
        <v>0</v>
      </c>
      <c r="V96" s="86">
        <v>0</v>
      </c>
      <c r="W96" s="86">
        <v>2</v>
      </c>
      <c r="X96" s="86">
        <v>3</v>
      </c>
      <c r="Y96" s="88">
        <v>5</v>
      </c>
      <c r="Z96" s="192">
        <v>0.4</v>
      </c>
      <c r="AA96" s="102">
        <v>0.6</v>
      </c>
      <c r="AB96" s="193">
        <v>1</v>
      </c>
      <c r="AC96" s="86">
        <v>1</v>
      </c>
      <c r="AD96" s="86">
        <v>0</v>
      </c>
      <c r="AE96" s="86">
        <v>1</v>
      </c>
      <c r="AF96" s="88">
        <v>1</v>
      </c>
      <c r="AG96" s="192">
        <v>0</v>
      </c>
      <c r="AH96" s="102">
        <v>1</v>
      </c>
      <c r="AI96" s="193">
        <v>0</v>
      </c>
      <c r="AJ96" s="86">
        <v>0</v>
      </c>
      <c r="AK96" s="86">
        <v>2</v>
      </c>
      <c r="AL96" s="86">
        <v>2</v>
      </c>
      <c r="AM96" s="88">
        <v>4</v>
      </c>
      <c r="AN96" s="192">
        <v>0.5</v>
      </c>
      <c r="AO96" s="102">
        <v>0.5</v>
      </c>
      <c r="AP96" s="193">
        <v>0</v>
      </c>
      <c r="AQ96" s="86">
        <v>0</v>
      </c>
      <c r="AR96" s="86">
        <v>9</v>
      </c>
      <c r="AS96" s="86">
        <v>9</v>
      </c>
      <c r="AT96" s="88">
        <v>18</v>
      </c>
      <c r="AU96" s="192">
        <v>0.5</v>
      </c>
      <c r="AV96" s="102">
        <v>0.5</v>
      </c>
      <c r="AW96" s="193">
        <v>1</v>
      </c>
      <c r="AX96" s="86">
        <v>1</v>
      </c>
      <c r="AY96" s="86">
        <v>0</v>
      </c>
      <c r="AZ96" s="86">
        <v>1</v>
      </c>
      <c r="BA96" s="88">
        <v>1</v>
      </c>
      <c r="BB96" s="192">
        <v>0</v>
      </c>
      <c r="BC96" s="102">
        <v>1</v>
      </c>
      <c r="BD96" s="193">
        <v>0</v>
      </c>
      <c r="BE96" s="86">
        <v>0</v>
      </c>
      <c r="BF96" s="86">
        <v>9</v>
      </c>
      <c r="BG96" s="86">
        <v>8</v>
      </c>
      <c r="BH96" s="88">
        <v>17</v>
      </c>
      <c r="BI96" s="192">
        <v>0.52939999999999998</v>
      </c>
      <c r="BJ96" s="102">
        <v>0.47060000000000002</v>
      </c>
      <c r="BK96" s="193">
        <v>0</v>
      </c>
      <c r="BL96" s="88">
        <v>0</v>
      </c>
      <c r="BM96" s="194">
        <v>3</v>
      </c>
      <c r="BN96" s="194">
        <v>4</v>
      </c>
      <c r="BO96" s="194">
        <v>7</v>
      </c>
      <c r="BP96" s="195">
        <v>0.42859999999999998</v>
      </c>
      <c r="BQ96" s="195">
        <v>0.57140000000000002</v>
      </c>
      <c r="BR96" s="194">
        <v>1</v>
      </c>
      <c r="BS96" s="194">
        <v>1</v>
      </c>
      <c r="BT96" s="194">
        <v>0</v>
      </c>
      <c r="BU96" s="194">
        <v>1</v>
      </c>
      <c r="BV96" s="194">
        <v>1</v>
      </c>
      <c r="BW96" s="195">
        <v>0</v>
      </c>
      <c r="BX96" s="195">
        <v>1</v>
      </c>
      <c r="BY96" s="194">
        <v>0</v>
      </c>
      <c r="BZ96" s="194">
        <v>0</v>
      </c>
      <c r="CA96" s="194">
        <v>3</v>
      </c>
      <c r="CB96" s="194">
        <v>3</v>
      </c>
      <c r="CC96" s="194">
        <v>6</v>
      </c>
      <c r="CD96" s="195">
        <v>0.5</v>
      </c>
      <c r="CE96" s="195">
        <v>0.5</v>
      </c>
      <c r="CF96" s="194">
        <v>0</v>
      </c>
      <c r="CG96" s="194">
        <v>0</v>
      </c>
      <c r="CH96" s="194">
        <v>2</v>
      </c>
      <c r="CI96" s="194">
        <v>3</v>
      </c>
      <c r="CJ96" s="194">
        <v>5</v>
      </c>
      <c r="CK96" s="195">
        <v>0.4</v>
      </c>
      <c r="CL96" s="195">
        <v>0.6</v>
      </c>
      <c r="CM96" s="194">
        <v>1</v>
      </c>
      <c r="CN96" s="194">
        <v>1</v>
      </c>
      <c r="CO96" s="194">
        <v>0</v>
      </c>
      <c r="CP96" s="194">
        <v>1</v>
      </c>
      <c r="CQ96" s="194">
        <v>1</v>
      </c>
      <c r="CR96" s="195">
        <v>0</v>
      </c>
      <c r="CS96" s="195">
        <v>1</v>
      </c>
      <c r="CT96" s="194">
        <v>0</v>
      </c>
      <c r="CU96" s="194">
        <v>0</v>
      </c>
      <c r="CV96" s="194">
        <v>2</v>
      </c>
      <c r="CW96" s="194">
        <v>2</v>
      </c>
      <c r="CX96" s="194">
        <v>4</v>
      </c>
      <c r="CY96" s="195">
        <v>0.5</v>
      </c>
      <c r="CZ96" s="195">
        <v>0.5</v>
      </c>
      <c r="DA96" s="194">
        <v>0</v>
      </c>
      <c r="DB96" s="194">
        <v>0</v>
      </c>
      <c r="DC96" s="194">
        <v>8</v>
      </c>
      <c r="DD96" s="194">
        <v>10</v>
      </c>
      <c r="DE96" s="194">
        <v>18</v>
      </c>
      <c r="DF96" s="195">
        <v>0.44439999999999996</v>
      </c>
      <c r="DG96" s="195">
        <v>0.55559999999999998</v>
      </c>
      <c r="DH96" s="194">
        <v>1</v>
      </c>
      <c r="DI96" s="194">
        <v>1</v>
      </c>
      <c r="DJ96" s="194">
        <v>0</v>
      </c>
      <c r="DK96" s="194">
        <v>1</v>
      </c>
      <c r="DL96" s="194">
        <v>1</v>
      </c>
      <c r="DM96" s="195">
        <v>0</v>
      </c>
      <c r="DN96" s="195">
        <v>1</v>
      </c>
      <c r="DO96" s="194">
        <v>0</v>
      </c>
      <c r="DP96" s="194">
        <v>0</v>
      </c>
      <c r="DQ96" s="194">
        <v>8</v>
      </c>
      <c r="DR96" s="194">
        <v>9</v>
      </c>
      <c r="DS96" s="194">
        <v>17</v>
      </c>
      <c r="DT96" s="195">
        <v>0.47060000000000002</v>
      </c>
      <c r="DU96" s="195">
        <v>0.52939999999999998</v>
      </c>
      <c r="DV96" s="194">
        <v>0</v>
      </c>
      <c r="DW96" s="194">
        <v>0</v>
      </c>
      <c r="DX96" s="129">
        <v>3</v>
      </c>
      <c r="DY96" s="130">
        <v>4</v>
      </c>
      <c r="DZ96" s="130">
        <v>7</v>
      </c>
      <c r="EA96" s="102">
        <v>0.42859999999999998</v>
      </c>
      <c r="EB96" s="102">
        <v>0.57140000000000002</v>
      </c>
      <c r="EC96" s="130">
        <v>1</v>
      </c>
      <c r="ED96" s="130">
        <v>1</v>
      </c>
      <c r="EE96" s="130">
        <v>0</v>
      </c>
      <c r="EF96" s="130">
        <v>1</v>
      </c>
      <c r="EG96" s="130">
        <v>1</v>
      </c>
      <c r="EH96" s="102">
        <v>0</v>
      </c>
      <c r="EI96" s="102">
        <v>1</v>
      </c>
      <c r="EJ96" s="130">
        <v>0</v>
      </c>
      <c r="EK96" s="130">
        <v>0</v>
      </c>
      <c r="EL96" s="130">
        <v>3</v>
      </c>
      <c r="EM96" s="130">
        <v>3</v>
      </c>
      <c r="EN96" s="130">
        <v>6</v>
      </c>
      <c r="EO96" s="102">
        <v>0.5</v>
      </c>
      <c r="EP96" s="102">
        <v>0.5</v>
      </c>
      <c r="EQ96" s="130">
        <v>0</v>
      </c>
      <c r="ER96" s="130">
        <v>0</v>
      </c>
      <c r="ES96" s="130">
        <v>2</v>
      </c>
      <c r="ET96" s="130">
        <v>3</v>
      </c>
      <c r="EU96" s="130">
        <v>5</v>
      </c>
      <c r="EV96" s="102">
        <v>0.4</v>
      </c>
      <c r="EW96" s="102">
        <v>0.6</v>
      </c>
      <c r="EX96" s="130">
        <v>1</v>
      </c>
      <c r="EY96" s="130">
        <v>1</v>
      </c>
      <c r="EZ96" s="130">
        <v>0</v>
      </c>
      <c r="FA96" s="130">
        <v>1</v>
      </c>
      <c r="FB96" s="130">
        <v>1</v>
      </c>
      <c r="FC96" s="102">
        <v>0</v>
      </c>
      <c r="FD96" s="102">
        <v>1</v>
      </c>
      <c r="FE96" s="130">
        <v>0</v>
      </c>
      <c r="FF96" s="130">
        <v>0</v>
      </c>
      <c r="FG96" s="130">
        <v>2</v>
      </c>
      <c r="FH96" s="130">
        <v>2</v>
      </c>
      <c r="FI96" s="130">
        <v>4</v>
      </c>
      <c r="FJ96" s="102">
        <v>0.5</v>
      </c>
      <c r="FK96" s="102">
        <v>0.5</v>
      </c>
      <c r="FL96" s="130">
        <v>0</v>
      </c>
      <c r="FM96" s="130">
        <v>0</v>
      </c>
      <c r="FN96" s="130">
        <v>8</v>
      </c>
      <c r="FO96" s="130">
        <v>10</v>
      </c>
      <c r="FP96" s="130">
        <v>18</v>
      </c>
      <c r="FQ96" s="102">
        <v>0.44439999999999996</v>
      </c>
      <c r="FR96" s="102">
        <v>0.55559999999999998</v>
      </c>
      <c r="FS96" s="130">
        <v>1</v>
      </c>
      <c r="FT96" s="130">
        <v>1</v>
      </c>
      <c r="FU96" s="130">
        <v>0</v>
      </c>
      <c r="FV96" s="130">
        <v>1</v>
      </c>
      <c r="FW96" s="130">
        <v>1</v>
      </c>
      <c r="FX96" s="102">
        <v>0</v>
      </c>
      <c r="FY96" s="102">
        <v>1</v>
      </c>
      <c r="FZ96" s="130">
        <v>0</v>
      </c>
      <c r="GA96" s="130">
        <v>0</v>
      </c>
      <c r="GB96" s="130">
        <v>8</v>
      </c>
      <c r="GC96" s="130">
        <v>9</v>
      </c>
      <c r="GD96" s="130">
        <v>17</v>
      </c>
      <c r="GE96" s="102">
        <v>0.47060000000000002</v>
      </c>
      <c r="GF96" s="102">
        <v>0.52939999999999998</v>
      </c>
      <c r="GG96" s="130">
        <v>0</v>
      </c>
      <c r="GH96" s="130">
        <v>0</v>
      </c>
      <c r="GI96" s="129">
        <v>3</v>
      </c>
      <c r="GJ96" s="130">
        <v>4</v>
      </c>
      <c r="GK96" s="130">
        <v>7</v>
      </c>
      <c r="GL96" s="102">
        <v>0.42859999999999998</v>
      </c>
      <c r="GM96" s="102">
        <v>0.57140000000000002</v>
      </c>
      <c r="GN96" s="130">
        <v>1</v>
      </c>
      <c r="GO96" s="130">
        <v>1</v>
      </c>
      <c r="GP96" s="130">
        <v>0</v>
      </c>
      <c r="GQ96" s="130">
        <v>1</v>
      </c>
      <c r="GR96" s="130">
        <v>1</v>
      </c>
      <c r="GS96" s="102">
        <v>0</v>
      </c>
      <c r="GT96" s="102">
        <v>1</v>
      </c>
      <c r="GU96" s="130">
        <v>0</v>
      </c>
      <c r="GV96" s="130">
        <v>0</v>
      </c>
      <c r="GW96" s="130">
        <v>3</v>
      </c>
      <c r="GX96" s="130">
        <v>3</v>
      </c>
      <c r="GY96" s="130">
        <v>6</v>
      </c>
      <c r="GZ96" s="102">
        <v>0.5</v>
      </c>
      <c r="HA96" s="102">
        <v>0.5</v>
      </c>
      <c r="HB96" s="130">
        <v>0</v>
      </c>
      <c r="HC96" s="130">
        <v>0</v>
      </c>
      <c r="HD96" s="130">
        <v>2</v>
      </c>
      <c r="HE96" s="130">
        <v>3</v>
      </c>
      <c r="HF96" s="130">
        <v>5</v>
      </c>
      <c r="HG96" s="102">
        <v>0.4</v>
      </c>
      <c r="HH96" s="102">
        <v>0.6</v>
      </c>
      <c r="HI96" s="130">
        <v>1</v>
      </c>
      <c r="HJ96" s="130">
        <v>1</v>
      </c>
      <c r="HK96" s="130">
        <v>0</v>
      </c>
      <c r="HL96" s="130">
        <v>1</v>
      </c>
      <c r="HM96" s="130">
        <v>1</v>
      </c>
      <c r="HN96" s="102">
        <v>0</v>
      </c>
      <c r="HO96" s="102">
        <v>1</v>
      </c>
      <c r="HP96" s="130">
        <v>0</v>
      </c>
      <c r="HQ96" s="130">
        <v>0</v>
      </c>
      <c r="HR96" s="130">
        <v>2</v>
      </c>
      <c r="HS96" s="130">
        <v>2</v>
      </c>
      <c r="HT96" s="130">
        <v>4</v>
      </c>
      <c r="HU96" s="102">
        <v>0.5</v>
      </c>
      <c r="HV96" s="102">
        <v>0.5</v>
      </c>
      <c r="HW96" s="130">
        <v>0</v>
      </c>
      <c r="HX96" s="130">
        <v>0</v>
      </c>
      <c r="HY96" s="130">
        <v>8</v>
      </c>
      <c r="HZ96" s="130">
        <v>10</v>
      </c>
      <c r="IA96" s="130">
        <v>18</v>
      </c>
      <c r="IB96" s="102">
        <v>0.44439999999999996</v>
      </c>
      <c r="IC96" s="102">
        <v>0.55559999999999998</v>
      </c>
      <c r="ID96" s="130">
        <v>1</v>
      </c>
      <c r="IE96" s="130">
        <v>1</v>
      </c>
      <c r="IF96" s="130">
        <v>0</v>
      </c>
      <c r="IG96" s="130">
        <v>1</v>
      </c>
      <c r="IH96" s="130">
        <v>1</v>
      </c>
      <c r="II96" s="102">
        <v>0</v>
      </c>
      <c r="IJ96" s="102">
        <v>1</v>
      </c>
      <c r="IK96" s="130">
        <v>0</v>
      </c>
      <c r="IL96" s="130">
        <v>0</v>
      </c>
      <c r="IM96" s="130">
        <v>8</v>
      </c>
      <c r="IN96" s="130">
        <v>9</v>
      </c>
      <c r="IO96" s="130">
        <v>17</v>
      </c>
      <c r="IP96" s="102">
        <v>0.47060000000000002</v>
      </c>
      <c r="IQ96" s="102">
        <v>0.52939999999999998</v>
      </c>
      <c r="IR96" s="130">
        <v>0</v>
      </c>
      <c r="IS96" s="130">
        <v>0</v>
      </c>
    </row>
    <row r="97" spans="1:253" customFormat="1" ht="15" hidden="1" x14ac:dyDescent="0.25">
      <c r="A97" s="89" t="s">
        <v>87</v>
      </c>
      <c r="B97" s="86">
        <v>2</v>
      </c>
      <c r="C97" s="86">
        <v>3</v>
      </c>
      <c r="D97" s="88">
        <v>5</v>
      </c>
      <c r="E97" s="192">
        <v>0.4</v>
      </c>
      <c r="F97" s="102">
        <v>0.6</v>
      </c>
      <c r="G97" s="193">
        <v>1</v>
      </c>
      <c r="H97" s="86">
        <v>1</v>
      </c>
      <c r="I97" s="86">
        <v>1</v>
      </c>
      <c r="J97" s="86">
        <v>0</v>
      </c>
      <c r="K97" s="88">
        <v>1</v>
      </c>
      <c r="L97" s="192">
        <v>1</v>
      </c>
      <c r="M97" s="102">
        <v>0</v>
      </c>
      <c r="N97" s="193">
        <v>0</v>
      </c>
      <c r="O97" s="86">
        <v>0</v>
      </c>
      <c r="P97" s="86">
        <v>1</v>
      </c>
      <c r="Q97" s="86">
        <v>3</v>
      </c>
      <c r="R97" s="88">
        <v>4</v>
      </c>
      <c r="S97" s="192">
        <v>0.25</v>
      </c>
      <c r="T97" s="102">
        <v>0.75</v>
      </c>
      <c r="U97" s="193">
        <v>0</v>
      </c>
      <c r="V97" s="86">
        <v>0</v>
      </c>
      <c r="W97" s="86">
        <v>2</v>
      </c>
      <c r="X97" s="86">
        <v>2</v>
      </c>
      <c r="Y97" s="88">
        <v>4</v>
      </c>
      <c r="Z97" s="192">
        <v>0.5</v>
      </c>
      <c r="AA97" s="102">
        <v>0.5</v>
      </c>
      <c r="AB97" s="193">
        <v>1</v>
      </c>
      <c r="AC97" s="86">
        <v>1</v>
      </c>
      <c r="AD97" s="86">
        <v>1</v>
      </c>
      <c r="AE97" s="86">
        <v>0</v>
      </c>
      <c r="AF97" s="88">
        <v>1</v>
      </c>
      <c r="AG97" s="192">
        <v>1</v>
      </c>
      <c r="AH97" s="102">
        <v>0</v>
      </c>
      <c r="AI97" s="193">
        <v>0</v>
      </c>
      <c r="AJ97" s="86">
        <v>0</v>
      </c>
      <c r="AK97" s="86">
        <v>1</v>
      </c>
      <c r="AL97" s="86">
        <v>2</v>
      </c>
      <c r="AM97" s="88">
        <v>3</v>
      </c>
      <c r="AN97" s="192">
        <v>0.33329999999999999</v>
      </c>
      <c r="AO97" s="102">
        <v>0.66670000000000007</v>
      </c>
      <c r="AP97" s="193">
        <v>0</v>
      </c>
      <c r="AQ97" s="86">
        <v>0</v>
      </c>
      <c r="AR97" s="86">
        <v>9</v>
      </c>
      <c r="AS97" s="86">
        <v>9</v>
      </c>
      <c r="AT97" s="88">
        <v>18</v>
      </c>
      <c r="AU97" s="192">
        <v>0.5</v>
      </c>
      <c r="AV97" s="102">
        <v>0.5</v>
      </c>
      <c r="AW97" s="193">
        <v>1</v>
      </c>
      <c r="AX97" s="86">
        <v>1</v>
      </c>
      <c r="AY97" s="86">
        <v>1</v>
      </c>
      <c r="AZ97" s="86">
        <v>0</v>
      </c>
      <c r="BA97" s="88">
        <v>1</v>
      </c>
      <c r="BB97" s="192">
        <v>1</v>
      </c>
      <c r="BC97" s="102">
        <v>0</v>
      </c>
      <c r="BD97" s="193">
        <v>0</v>
      </c>
      <c r="BE97" s="86">
        <v>0</v>
      </c>
      <c r="BF97" s="86">
        <v>8</v>
      </c>
      <c r="BG97" s="86">
        <v>9</v>
      </c>
      <c r="BH97" s="88">
        <v>17</v>
      </c>
      <c r="BI97" s="192">
        <v>0.47060000000000002</v>
      </c>
      <c r="BJ97" s="102">
        <v>0.52939999999999998</v>
      </c>
      <c r="BK97" s="193">
        <v>0</v>
      </c>
      <c r="BL97" s="88">
        <v>0</v>
      </c>
      <c r="BM97" s="194">
        <v>2</v>
      </c>
      <c r="BN97" s="194">
        <v>3</v>
      </c>
      <c r="BO97" s="194">
        <v>5</v>
      </c>
      <c r="BP97" s="195">
        <v>0.4</v>
      </c>
      <c r="BQ97" s="195">
        <v>0.6</v>
      </c>
      <c r="BR97" s="194">
        <v>1</v>
      </c>
      <c r="BS97" s="194">
        <v>1</v>
      </c>
      <c r="BT97" s="194">
        <v>1</v>
      </c>
      <c r="BU97" s="194">
        <v>0</v>
      </c>
      <c r="BV97" s="194">
        <v>1</v>
      </c>
      <c r="BW97" s="195">
        <v>1</v>
      </c>
      <c r="BX97" s="195">
        <v>0</v>
      </c>
      <c r="BY97" s="194">
        <v>0</v>
      </c>
      <c r="BZ97" s="194">
        <v>0</v>
      </c>
      <c r="CA97" s="194">
        <v>1</v>
      </c>
      <c r="CB97" s="194">
        <v>3</v>
      </c>
      <c r="CC97" s="194">
        <v>4</v>
      </c>
      <c r="CD97" s="195">
        <v>0.25</v>
      </c>
      <c r="CE97" s="195">
        <v>0.75</v>
      </c>
      <c r="CF97" s="194">
        <v>0</v>
      </c>
      <c r="CG97" s="194">
        <v>0</v>
      </c>
      <c r="CH97" s="194">
        <v>2</v>
      </c>
      <c r="CI97" s="194">
        <v>2</v>
      </c>
      <c r="CJ97" s="194">
        <v>4</v>
      </c>
      <c r="CK97" s="195">
        <v>0.5</v>
      </c>
      <c r="CL97" s="195">
        <v>0.5</v>
      </c>
      <c r="CM97" s="194">
        <v>1</v>
      </c>
      <c r="CN97" s="194">
        <v>1</v>
      </c>
      <c r="CO97" s="194">
        <v>1</v>
      </c>
      <c r="CP97" s="194">
        <v>0</v>
      </c>
      <c r="CQ97" s="194">
        <v>1</v>
      </c>
      <c r="CR97" s="195">
        <v>1</v>
      </c>
      <c r="CS97" s="195">
        <v>0</v>
      </c>
      <c r="CT97" s="194">
        <v>0</v>
      </c>
      <c r="CU97" s="194">
        <v>0</v>
      </c>
      <c r="CV97" s="194">
        <v>1</v>
      </c>
      <c r="CW97" s="194">
        <v>2</v>
      </c>
      <c r="CX97" s="194">
        <v>3</v>
      </c>
      <c r="CY97" s="195">
        <v>0.33329999999999999</v>
      </c>
      <c r="CZ97" s="195">
        <v>0.66670000000000007</v>
      </c>
      <c r="DA97" s="194">
        <v>0</v>
      </c>
      <c r="DB97" s="194">
        <v>0</v>
      </c>
      <c r="DC97" s="194">
        <v>9</v>
      </c>
      <c r="DD97" s="194">
        <v>9</v>
      </c>
      <c r="DE97" s="194">
        <v>18</v>
      </c>
      <c r="DF97" s="195">
        <v>0.5</v>
      </c>
      <c r="DG97" s="195">
        <v>0.5</v>
      </c>
      <c r="DH97" s="194">
        <v>1</v>
      </c>
      <c r="DI97" s="194">
        <v>1</v>
      </c>
      <c r="DJ97" s="194">
        <v>1</v>
      </c>
      <c r="DK97" s="194">
        <v>0</v>
      </c>
      <c r="DL97" s="194">
        <v>1</v>
      </c>
      <c r="DM97" s="195">
        <v>1</v>
      </c>
      <c r="DN97" s="195">
        <v>0</v>
      </c>
      <c r="DO97" s="194">
        <v>0</v>
      </c>
      <c r="DP97" s="194">
        <v>0</v>
      </c>
      <c r="DQ97" s="194">
        <v>8</v>
      </c>
      <c r="DR97" s="194">
        <v>9</v>
      </c>
      <c r="DS97" s="194">
        <v>17</v>
      </c>
      <c r="DT97" s="195">
        <v>0.47060000000000002</v>
      </c>
      <c r="DU97" s="195">
        <v>0.52939999999999998</v>
      </c>
      <c r="DV97" s="194">
        <v>0</v>
      </c>
      <c r="DW97" s="194">
        <v>0</v>
      </c>
      <c r="DX97" s="129">
        <v>2</v>
      </c>
      <c r="DY97" s="130">
        <v>3</v>
      </c>
      <c r="DZ97" s="130">
        <v>5</v>
      </c>
      <c r="EA97" s="102">
        <v>0.4</v>
      </c>
      <c r="EB97" s="102">
        <v>0.6</v>
      </c>
      <c r="EC97" s="130">
        <v>1</v>
      </c>
      <c r="ED97" s="130">
        <v>1</v>
      </c>
      <c r="EE97" s="130">
        <v>1</v>
      </c>
      <c r="EF97" s="130">
        <v>0</v>
      </c>
      <c r="EG97" s="130">
        <v>1</v>
      </c>
      <c r="EH97" s="102">
        <v>1</v>
      </c>
      <c r="EI97" s="102">
        <v>0</v>
      </c>
      <c r="EJ97" s="130">
        <v>0</v>
      </c>
      <c r="EK97" s="130">
        <v>0</v>
      </c>
      <c r="EL97" s="130">
        <v>1</v>
      </c>
      <c r="EM97" s="130">
        <v>3</v>
      </c>
      <c r="EN97" s="130">
        <v>4</v>
      </c>
      <c r="EO97" s="102">
        <v>0.25</v>
      </c>
      <c r="EP97" s="102">
        <v>0.75</v>
      </c>
      <c r="EQ97" s="130">
        <v>0</v>
      </c>
      <c r="ER97" s="130">
        <v>0</v>
      </c>
      <c r="ES97" s="130">
        <v>2</v>
      </c>
      <c r="ET97" s="130">
        <v>2</v>
      </c>
      <c r="EU97" s="130">
        <v>4</v>
      </c>
      <c r="EV97" s="102">
        <v>0.5</v>
      </c>
      <c r="EW97" s="102">
        <v>0.5</v>
      </c>
      <c r="EX97" s="130">
        <v>1</v>
      </c>
      <c r="EY97" s="130">
        <v>1</v>
      </c>
      <c r="EZ97" s="130">
        <v>1</v>
      </c>
      <c r="FA97" s="130">
        <v>0</v>
      </c>
      <c r="FB97" s="130">
        <v>1</v>
      </c>
      <c r="FC97" s="102">
        <v>1</v>
      </c>
      <c r="FD97" s="102">
        <v>0</v>
      </c>
      <c r="FE97" s="130">
        <v>0</v>
      </c>
      <c r="FF97" s="130">
        <v>0</v>
      </c>
      <c r="FG97" s="130">
        <v>1</v>
      </c>
      <c r="FH97" s="130">
        <v>2</v>
      </c>
      <c r="FI97" s="130">
        <v>3</v>
      </c>
      <c r="FJ97" s="102">
        <v>0.33329999999999999</v>
      </c>
      <c r="FK97" s="102">
        <v>0.66670000000000007</v>
      </c>
      <c r="FL97" s="130">
        <v>0</v>
      </c>
      <c r="FM97" s="130">
        <v>0</v>
      </c>
      <c r="FN97" s="130">
        <v>9</v>
      </c>
      <c r="FO97" s="130">
        <v>9</v>
      </c>
      <c r="FP97" s="130">
        <v>18</v>
      </c>
      <c r="FQ97" s="102">
        <v>0.5</v>
      </c>
      <c r="FR97" s="102">
        <v>0.5</v>
      </c>
      <c r="FS97" s="130">
        <v>1</v>
      </c>
      <c r="FT97" s="130">
        <v>1</v>
      </c>
      <c r="FU97" s="130">
        <v>1</v>
      </c>
      <c r="FV97" s="130">
        <v>0</v>
      </c>
      <c r="FW97" s="130">
        <v>1</v>
      </c>
      <c r="FX97" s="102">
        <v>1</v>
      </c>
      <c r="FY97" s="102">
        <v>0</v>
      </c>
      <c r="FZ97" s="130">
        <v>0</v>
      </c>
      <c r="GA97" s="130">
        <v>0</v>
      </c>
      <c r="GB97" s="130">
        <v>8</v>
      </c>
      <c r="GC97" s="130">
        <v>9</v>
      </c>
      <c r="GD97" s="130">
        <v>17</v>
      </c>
      <c r="GE97" s="102">
        <v>0.47060000000000002</v>
      </c>
      <c r="GF97" s="102">
        <v>0.52939999999999998</v>
      </c>
      <c r="GG97" s="130">
        <v>0</v>
      </c>
      <c r="GH97" s="130">
        <v>0</v>
      </c>
      <c r="GI97" s="129">
        <v>2</v>
      </c>
      <c r="GJ97" s="130">
        <v>3</v>
      </c>
      <c r="GK97" s="130">
        <v>5</v>
      </c>
      <c r="GL97" s="102">
        <v>0.4</v>
      </c>
      <c r="GM97" s="102">
        <v>0.6</v>
      </c>
      <c r="GN97" s="130">
        <v>1</v>
      </c>
      <c r="GO97" s="130">
        <v>1</v>
      </c>
      <c r="GP97" s="130">
        <v>1</v>
      </c>
      <c r="GQ97" s="130">
        <v>0</v>
      </c>
      <c r="GR97" s="130">
        <v>1</v>
      </c>
      <c r="GS97" s="102">
        <v>1</v>
      </c>
      <c r="GT97" s="102">
        <v>0</v>
      </c>
      <c r="GU97" s="130">
        <v>0</v>
      </c>
      <c r="GV97" s="130">
        <v>0</v>
      </c>
      <c r="GW97" s="130">
        <v>1</v>
      </c>
      <c r="GX97" s="130">
        <v>3</v>
      </c>
      <c r="GY97" s="130">
        <v>4</v>
      </c>
      <c r="GZ97" s="102">
        <v>0.25</v>
      </c>
      <c r="HA97" s="102">
        <v>0.75</v>
      </c>
      <c r="HB97" s="130">
        <v>0</v>
      </c>
      <c r="HC97" s="130">
        <v>0</v>
      </c>
      <c r="HD97" s="130">
        <v>2</v>
      </c>
      <c r="HE97" s="130">
        <v>2</v>
      </c>
      <c r="HF97" s="130">
        <v>4</v>
      </c>
      <c r="HG97" s="102">
        <v>0.5</v>
      </c>
      <c r="HH97" s="102">
        <v>0.5</v>
      </c>
      <c r="HI97" s="130">
        <v>1</v>
      </c>
      <c r="HJ97" s="130">
        <v>1</v>
      </c>
      <c r="HK97" s="130">
        <v>1</v>
      </c>
      <c r="HL97" s="130">
        <v>0</v>
      </c>
      <c r="HM97" s="130">
        <v>1</v>
      </c>
      <c r="HN97" s="102">
        <v>1</v>
      </c>
      <c r="HO97" s="102">
        <v>0</v>
      </c>
      <c r="HP97" s="130">
        <v>0</v>
      </c>
      <c r="HQ97" s="130">
        <v>0</v>
      </c>
      <c r="HR97" s="130">
        <v>1</v>
      </c>
      <c r="HS97" s="130">
        <v>2</v>
      </c>
      <c r="HT97" s="130">
        <v>3</v>
      </c>
      <c r="HU97" s="102">
        <v>0.33299999999999996</v>
      </c>
      <c r="HV97" s="102">
        <v>0.66700000000000004</v>
      </c>
      <c r="HW97" s="130">
        <v>0</v>
      </c>
      <c r="HX97" s="130">
        <v>0</v>
      </c>
      <c r="HY97" s="130">
        <v>7</v>
      </c>
      <c r="HZ97" s="130">
        <v>11</v>
      </c>
      <c r="IA97" s="130">
        <v>18</v>
      </c>
      <c r="IB97" s="102">
        <v>0.38900000000000001</v>
      </c>
      <c r="IC97" s="102">
        <v>0.61099999999999999</v>
      </c>
      <c r="ID97" s="130">
        <v>0</v>
      </c>
      <c r="IE97" s="130">
        <v>1</v>
      </c>
      <c r="IF97" s="130">
        <v>1</v>
      </c>
      <c r="IG97" s="130">
        <v>0</v>
      </c>
      <c r="IH97" s="130">
        <v>1</v>
      </c>
      <c r="II97" s="102">
        <v>1</v>
      </c>
      <c r="IJ97" s="102">
        <v>0</v>
      </c>
      <c r="IK97" s="130">
        <v>0</v>
      </c>
      <c r="IL97" s="130">
        <v>0</v>
      </c>
      <c r="IM97" s="130">
        <v>6</v>
      </c>
      <c r="IN97" s="130">
        <v>11</v>
      </c>
      <c r="IO97" s="130">
        <v>17</v>
      </c>
      <c r="IP97" s="102">
        <v>0.35299999999999998</v>
      </c>
      <c r="IQ97" s="102">
        <v>0.64700000000000002</v>
      </c>
      <c r="IR97" s="130">
        <v>0</v>
      </c>
      <c r="IS97" s="130">
        <v>0</v>
      </c>
    </row>
    <row r="98" spans="1:253" customFormat="1" ht="15" hidden="1" x14ac:dyDescent="0.25">
      <c r="A98" s="89" t="s">
        <v>88</v>
      </c>
      <c r="B98" s="86">
        <v>2</v>
      </c>
      <c r="C98" s="86">
        <v>3</v>
      </c>
      <c r="D98" s="88">
        <v>5</v>
      </c>
      <c r="E98" s="192">
        <v>0.4</v>
      </c>
      <c r="F98" s="102">
        <v>0.6</v>
      </c>
      <c r="G98" s="193">
        <v>1</v>
      </c>
      <c r="H98" s="86">
        <v>1</v>
      </c>
      <c r="I98" s="86">
        <v>1</v>
      </c>
      <c r="J98" s="86">
        <v>0</v>
      </c>
      <c r="K98" s="88">
        <v>1</v>
      </c>
      <c r="L98" s="192">
        <v>1</v>
      </c>
      <c r="M98" s="102">
        <v>0</v>
      </c>
      <c r="N98" s="193">
        <v>0</v>
      </c>
      <c r="O98" s="86">
        <v>0</v>
      </c>
      <c r="P98" s="86">
        <v>1</v>
      </c>
      <c r="Q98" s="86">
        <v>3</v>
      </c>
      <c r="R98" s="88">
        <v>4</v>
      </c>
      <c r="S98" s="192">
        <v>0.25</v>
      </c>
      <c r="T98" s="102">
        <v>0.75</v>
      </c>
      <c r="U98" s="193">
        <v>0</v>
      </c>
      <c r="V98" s="86">
        <v>0</v>
      </c>
      <c r="W98" s="86">
        <v>2</v>
      </c>
      <c r="X98" s="86">
        <v>3</v>
      </c>
      <c r="Y98" s="88">
        <v>5</v>
      </c>
      <c r="Z98" s="192">
        <v>0.4</v>
      </c>
      <c r="AA98" s="102">
        <v>0.6</v>
      </c>
      <c r="AB98" s="193">
        <v>1</v>
      </c>
      <c r="AC98" s="86">
        <v>1</v>
      </c>
      <c r="AD98" s="86">
        <v>1</v>
      </c>
      <c r="AE98" s="86">
        <v>0</v>
      </c>
      <c r="AF98" s="88">
        <v>1</v>
      </c>
      <c r="AG98" s="192">
        <v>1</v>
      </c>
      <c r="AH98" s="102">
        <v>0</v>
      </c>
      <c r="AI98" s="193">
        <v>0</v>
      </c>
      <c r="AJ98" s="86">
        <v>0</v>
      </c>
      <c r="AK98" s="86">
        <v>1</v>
      </c>
      <c r="AL98" s="86">
        <v>3</v>
      </c>
      <c r="AM98" s="88">
        <v>4</v>
      </c>
      <c r="AN98" s="192">
        <v>0.25</v>
      </c>
      <c r="AO98" s="102">
        <v>0.75</v>
      </c>
      <c r="AP98" s="193">
        <v>0</v>
      </c>
      <c r="AQ98" s="86">
        <v>0</v>
      </c>
      <c r="AR98" s="86">
        <v>8</v>
      </c>
      <c r="AS98" s="86">
        <v>16</v>
      </c>
      <c r="AT98" s="88">
        <v>24</v>
      </c>
      <c r="AU98" s="192">
        <v>0.33329999999999999</v>
      </c>
      <c r="AV98" s="102">
        <v>0.66670000000000007</v>
      </c>
      <c r="AW98" s="193">
        <v>0</v>
      </c>
      <c r="AX98" s="86">
        <v>1</v>
      </c>
      <c r="AY98" s="86">
        <v>0</v>
      </c>
      <c r="AZ98" s="86">
        <v>1</v>
      </c>
      <c r="BA98" s="88">
        <v>1</v>
      </c>
      <c r="BB98" s="192">
        <v>0</v>
      </c>
      <c r="BC98" s="102">
        <v>1</v>
      </c>
      <c r="BD98" s="193">
        <v>0</v>
      </c>
      <c r="BE98" s="86">
        <v>0</v>
      </c>
      <c r="BF98" s="86">
        <v>8</v>
      </c>
      <c r="BG98" s="86">
        <v>15</v>
      </c>
      <c r="BH98" s="88">
        <v>23</v>
      </c>
      <c r="BI98" s="192">
        <v>0.3478</v>
      </c>
      <c r="BJ98" s="102">
        <v>0.6522</v>
      </c>
      <c r="BK98" s="193">
        <v>0</v>
      </c>
      <c r="BL98" s="88">
        <v>0</v>
      </c>
      <c r="BM98" s="194">
        <v>2</v>
      </c>
      <c r="BN98" s="194">
        <v>3</v>
      </c>
      <c r="BO98" s="194">
        <v>5</v>
      </c>
      <c r="BP98" s="195">
        <v>0.4</v>
      </c>
      <c r="BQ98" s="195">
        <v>0.6</v>
      </c>
      <c r="BR98" s="194">
        <v>1</v>
      </c>
      <c r="BS98" s="194">
        <v>1</v>
      </c>
      <c r="BT98" s="194">
        <v>1</v>
      </c>
      <c r="BU98" s="194">
        <v>0</v>
      </c>
      <c r="BV98" s="194">
        <v>1</v>
      </c>
      <c r="BW98" s="195">
        <v>1</v>
      </c>
      <c r="BX98" s="195">
        <v>0</v>
      </c>
      <c r="BY98" s="194">
        <v>0</v>
      </c>
      <c r="BZ98" s="194">
        <v>0</v>
      </c>
      <c r="CA98" s="194">
        <v>1</v>
      </c>
      <c r="CB98" s="194">
        <v>3</v>
      </c>
      <c r="CC98" s="194">
        <v>4</v>
      </c>
      <c r="CD98" s="195">
        <v>0.25</v>
      </c>
      <c r="CE98" s="195">
        <v>0.75</v>
      </c>
      <c r="CF98" s="194">
        <v>0</v>
      </c>
      <c r="CG98" s="194">
        <v>0</v>
      </c>
      <c r="CH98" s="194">
        <v>3</v>
      </c>
      <c r="CI98" s="194">
        <v>2</v>
      </c>
      <c r="CJ98" s="194">
        <v>5</v>
      </c>
      <c r="CK98" s="195">
        <v>0.6</v>
      </c>
      <c r="CL98" s="195">
        <v>0.4</v>
      </c>
      <c r="CM98" s="194">
        <v>1</v>
      </c>
      <c r="CN98" s="194">
        <v>1</v>
      </c>
      <c r="CO98" s="194">
        <v>0</v>
      </c>
      <c r="CP98" s="194">
        <v>1</v>
      </c>
      <c r="CQ98" s="194">
        <v>1</v>
      </c>
      <c r="CR98" s="195">
        <v>0</v>
      </c>
      <c r="CS98" s="195">
        <v>1</v>
      </c>
      <c r="CT98" s="194">
        <v>0</v>
      </c>
      <c r="CU98" s="194">
        <v>0</v>
      </c>
      <c r="CV98" s="194">
        <v>3</v>
      </c>
      <c r="CW98" s="194">
        <v>1</v>
      </c>
      <c r="CX98" s="194">
        <v>4</v>
      </c>
      <c r="CY98" s="195">
        <v>0.75</v>
      </c>
      <c r="CZ98" s="195">
        <v>0.25</v>
      </c>
      <c r="DA98" s="194">
        <v>0</v>
      </c>
      <c r="DB98" s="194">
        <v>0</v>
      </c>
      <c r="DC98" s="194">
        <v>10</v>
      </c>
      <c r="DD98" s="194">
        <v>16</v>
      </c>
      <c r="DE98" s="194">
        <v>26</v>
      </c>
      <c r="DF98" s="195">
        <v>0.3846</v>
      </c>
      <c r="DG98" s="195">
        <v>0.61539999999999995</v>
      </c>
      <c r="DH98" s="194">
        <v>0</v>
      </c>
      <c r="DI98" s="194">
        <v>1</v>
      </c>
      <c r="DJ98" s="194">
        <v>0</v>
      </c>
      <c r="DK98" s="194">
        <v>1</v>
      </c>
      <c r="DL98" s="194">
        <v>1</v>
      </c>
      <c r="DM98" s="195">
        <v>0</v>
      </c>
      <c r="DN98" s="195">
        <v>1</v>
      </c>
      <c r="DO98" s="194">
        <v>0</v>
      </c>
      <c r="DP98" s="194">
        <v>0</v>
      </c>
      <c r="DQ98" s="194">
        <v>10</v>
      </c>
      <c r="DR98" s="194">
        <v>15</v>
      </c>
      <c r="DS98" s="194">
        <v>25</v>
      </c>
      <c r="DT98" s="195">
        <v>0.4</v>
      </c>
      <c r="DU98" s="195">
        <v>0.6</v>
      </c>
      <c r="DV98" s="194">
        <v>0</v>
      </c>
      <c r="DW98" s="194">
        <v>0</v>
      </c>
      <c r="DX98" s="129">
        <v>2</v>
      </c>
      <c r="DY98" s="130">
        <v>3</v>
      </c>
      <c r="DZ98" s="130">
        <v>5</v>
      </c>
      <c r="EA98" s="102">
        <v>0.4</v>
      </c>
      <c r="EB98" s="102">
        <v>0.6</v>
      </c>
      <c r="EC98" s="130">
        <v>1</v>
      </c>
      <c r="ED98" s="130">
        <v>1</v>
      </c>
      <c r="EE98" s="130">
        <v>1</v>
      </c>
      <c r="EF98" s="130">
        <v>0</v>
      </c>
      <c r="EG98" s="130">
        <v>1</v>
      </c>
      <c r="EH98" s="102">
        <v>1</v>
      </c>
      <c r="EI98" s="102">
        <v>0</v>
      </c>
      <c r="EJ98" s="130">
        <v>0</v>
      </c>
      <c r="EK98" s="130">
        <v>0</v>
      </c>
      <c r="EL98" s="130">
        <v>1</v>
      </c>
      <c r="EM98" s="130">
        <v>3</v>
      </c>
      <c r="EN98" s="130">
        <v>4</v>
      </c>
      <c r="EO98" s="102">
        <v>0.25</v>
      </c>
      <c r="EP98" s="102">
        <v>0.75</v>
      </c>
      <c r="EQ98" s="130">
        <v>0</v>
      </c>
      <c r="ER98" s="130">
        <v>0</v>
      </c>
      <c r="ES98" s="130">
        <v>3</v>
      </c>
      <c r="ET98" s="130">
        <v>2</v>
      </c>
      <c r="EU98" s="130">
        <v>5</v>
      </c>
      <c r="EV98" s="102">
        <v>0.6</v>
      </c>
      <c r="EW98" s="102">
        <v>0.4</v>
      </c>
      <c r="EX98" s="130">
        <v>1</v>
      </c>
      <c r="EY98" s="130">
        <v>1</v>
      </c>
      <c r="EZ98" s="130">
        <v>0</v>
      </c>
      <c r="FA98" s="130">
        <v>1</v>
      </c>
      <c r="FB98" s="130">
        <v>1</v>
      </c>
      <c r="FC98" s="102">
        <v>0</v>
      </c>
      <c r="FD98" s="102">
        <v>1</v>
      </c>
      <c r="FE98" s="130">
        <v>0</v>
      </c>
      <c r="FF98" s="130">
        <v>0</v>
      </c>
      <c r="FG98" s="130">
        <v>3</v>
      </c>
      <c r="FH98" s="130">
        <v>1</v>
      </c>
      <c r="FI98" s="130">
        <v>4</v>
      </c>
      <c r="FJ98" s="102">
        <v>0.75</v>
      </c>
      <c r="FK98" s="102">
        <v>0.25</v>
      </c>
      <c r="FL98" s="130">
        <v>0</v>
      </c>
      <c r="FM98" s="130">
        <v>0</v>
      </c>
      <c r="FN98" s="130">
        <v>10</v>
      </c>
      <c r="FO98" s="130">
        <v>16</v>
      </c>
      <c r="FP98" s="130">
        <v>26</v>
      </c>
      <c r="FQ98" s="102">
        <v>0.3846</v>
      </c>
      <c r="FR98" s="102">
        <v>0.61539999999999995</v>
      </c>
      <c r="FS98" s="130">
        <v>0</v>
      </c>
      <c r="FT98" s="130">
        <v>1</v>
      </c>
      <c r="FU98" s="130">
        <v>0</v>
      </c>
      <c r="FV98" s="130">
        <v>1</v>
      </c>
      <c r="FW98" s="130">
        <v>1</v>
      </c>
      <c r="FX98" s="102">
        <v>0</v>
      </c>
      <c r="FY98" s="102">
        <v>1</v>
      </c>
      <c r="FZ98" s="130">
        <v>0</v>
      </c>
      <c r="GA98" s="130">
        <v>0</v>
      </c>
      <c r="GB98" s="130">
        <v>10</v>
      </c>
      <c r="GC98" s="130">
        <v>15</v>
      </c>
      <c r="GD98" s="130">
        <v>25</v>
      </c>
      <c r="GE98" s="102">
        <v>0.4</v>
      </c>
      <c r="GF98" s="102">
        <v>0.6</v>
      </c>
      <c r="GG98" s="130">
        <v>0</v>
      </c>
      <c r="GH98" s="130">
        <v>0</v>
      </c>
      <c r="GI98" s="129">
        <v>3</v>
      </c>
      <c r="GJ98" s="130">
        <v>2</v>
      </c>
      <c r="GK98" s="130">
        <v>5</v>
      </c>
      <c r="GL98" s="102">
        <v>0.6</v>
      </c>
      <c r="GM98" s="102">
        <v>0.4</v>
      </c>
      <c r="GN98" s="130">
        <v>1</v>
      </c>
      <c r="GO98" s="130">
        <v>1</v>
      </c>
      <c r="GP98" s="130">
        <v>0</v>
      </c>
      <c r="GQ98" s="130">
        <v>1</v>
      </c>
      <c r="GR98" s="130">
        <v>1</v>
      </c>
      <c r="GS98" s="102">
        <v>0</v>
      </c>
      <c r="GT98" s="102">
        <v>1</v>
      </c>
      <c r="GU98" s="130">
        <v>0</v>
      </c>
      <c r="GV98" s="130">
        <v>0</v>
      </c>
      <c r="GW98" s="130">
        <v>3</v>
      </c>
      <c r="GX98" s="130">
        <v>1</v>
      </c>
      <c r="GY98" s="130">
        <v>4</v>
      </c>
      <c r="GZ98" s="102">
        <v>0.75</v>
      </c>
      <c r="HA98" s="102">
        <v>0.25</v>
      </c>
      <c r="HB98" s="130">
        <v>0</v>
      </c>
      <c r="HC98" s="130">
        <v>0</v>
      </c>
      <c r="HD98" s="130">
        <v>3</v>
      </c>
      <c r="HE98" s="130">
        <v>2</v>
      </c>
      <c r="HF98" s="130">
        <v>5</v>
      </c>
      <c r="HG98" s="102">
        <v>0.6</v>
      </c>
      <c r="HH98" s="102">
        <v>0.4</v>
      </c>
      <c r="HI98" s="130">
        <v>1</v>
      </c>
      <c r="HJ98" s="130">
        <v>1</v>
      </c>
      <c r="HK98" s="130">
        <v>0</v>
      </c>
      <c r="HL98" s="130">
        <v>1</v>
      </c>
      <c r="HM98" s="130">
        <v>1</v>
      </c>
      <c r="HN98" s="102">
        <v>0</v>
      </c>
      <c r="HO98" s="102">
        <v>1</v>
      </c>
      <c r="HP98" s="130">
        <v>0</v>
      </c>
      <c r="HQ98" s="130">
        <v>0</v>
      </c>
      <c r="HR98" s="130">
        <v>3</v>
      </c>
      <c r="HS98" s="130">
        <v>1</v>
      </c>
      <c r="HT98" s="130">
        <v>4</v>
      </c>
      <c r="HU98" s="102">
        <v>0.75</v>
      </c>
      <c r="HV98" s="102">
        <v>0.25</v>
      </c>
      <c r="HW98" s="130">
        <v>0</v>
      </c>
      <c r="HX98" s="130">
        <v>0</v>
      </c>
      <c r="HY98" s="130">
        <v>9</v>
      </c>
      <c r="HZ98" s="130">
        <v>17</v>
      </c>
      <c r="IA98" s="130">
        <v>26</v>
      </c>
      <c r="IB98" s="102">
        <v>0.34619999999999995</v>
      </c>
      <c r="IC98" s="102">
        <v>0.65379999999999994</v>
      </c>
      <c r="ID98" s="130">
        <v>0</v>
      </c>
      <c r="IE98" s="130">
        <v>1</v>
      </c>
      <c r="IF98" s="130">
        <v>0</v>
      </c>
      <c r="IG98" s="130">
        <v>1</v>
      </c>
      <c r="IH98" s="130">
        <v>1</v>
      </c>
      <c r="II98" s="102">
        <v>0</v>
      </c>
      <c r="IJ98" s="102">
        <v>1</v>
      </c>
      <c r="IK98" s="130">
        <v>0</v>
      </c>
      <c r="IL98" s="130">
        <v>0</v>
      </c>
      <c r="IM98" s="130">
        <v>9</v>
      </c>
      <c r="IN98" s="130">
        <v>16</v>
      </c>
      <c r="IO98" s="130">
        <v>25</v>
      </c>
      <c r="IP98" s="102">
        <v>0.36</v>
      </c>
      <c r="IQ98" s="102">
        <v>0.64</v>
      </c>
      <c r="IR98" s="130">
        <v>0</v>
      </c>
      <c r="IS98" s="130">
        <v>0</v>
      </c>
    </row>
    <row r="99" spans="1:253" customFormat="1" ht="15" hidden="1" x14ac:dyDescent="0.25">
      <c r="A99" s="89" t="s">
        <v>89</v>
      </c>
      <c r="B99" s="86">
        <v>4</v>
      </c>
      <c r="C99" s="86">
        <v>5</v>
      </c>
      <c r="D99" s="88">
        <v>9</v>
      </c>
      <c r="E99" s="192">
        <v>0.44439999999999996</v>
      </c>
      <c r="F99" s="102">
        <v>0.55559999999999998</v>
      </c>
      <c r="G99" s="193">
        <v>1</v>
      </c>
      <c r="H99" s="86">
        <v>1</v>
      </c>
      <c r="I99" s="86">
        <v>0</v>
      </c>
      <c r="J99" s="86">
        <v>1</v>
      </c>
      <c r="K99" s="88">
        <v>1</v>
      </c>
      <c r="L99" s="192">
        <v>0</v>
      </c>
      <c r="M99" s="102">
        <v>1</v>
      </c>
      <c r="N99" s="193">
        <v>0</v>
      </c>
      <c r="O99" s="86">
        <v>0</v>
      </c>
      <c r="P99" s="86">
        <v>4</v>
      </c>
      <c r="Q99" s="86">
        <v>4</v>
      </c>
      <c r="R99" s="88">
        <v>8</v>
      </c>
      <c r="S99" s="192">
        <v>0.5</v>
      </c>
      <c r="T99" s="102">
        <v>0.5</v>
      </c>
      <c r="U99" s="193">
        <v>0</v>
      </c>
      <c r="V99" s="86">
        <v>0</v>
      </c>
      <c r="W99" s="86">
        <v>3</v>
      </c>
      <c r="X99" s="86">
        <v>3</v>
      </c>
      <c r="Y99" s="88">
        <v>6</v>
      </c>
      <c r="Z99" s="192">
        <v>0.5</v>
      </c>
      <c r="AA99" s="102">
        <v>0.5</v>
      </c>
      <c r="AB99" s="193">
        <v>1</v>
      </c>
      <c r="AC99" s="86">
        <v>1</v>
      </c>
      <c r="AD99" s="86">
        <v>0</v>
      </c>
      <c r="AE99" s="86">
        <v>1</v>
      </c>
      <c r="AF99" s="88">
        <v>1</v>
      </c>
      <c r="AG99" s="192">
        <v>0</v>
      </c>
      <c r="AH99" s="102">
        <v>1</v>
      </c>
      <c r="AI99" s="193">
        <v>0</v>
      </c>
      <c r="AJ99" s="86">
        <v>0</v>
      </c>
      <c r="AK99" s="86">
        <v>3</v>
      </c>
      <c r="AL99" s="86">
        <v>2</v>
      </c>
      <c r="AM99" s="88">
        <v>5</v>
      </c>
      <c r="AN99" s="192">
        <v>0.6</v>
      </c>
      <c r="AO99" s="102">
        <v>0.4</v>
      </c>
      <c r="AP99" s="193">
        <v>0</v>
      </c>
      <c r="AQ99" s="86">
        <v>0</v>
      </c>
      <c r="AR99" s="86">
        <v>12</v>
      </c>
      <c r="AS99" s="86">
        <v>14</v>
      </c>
      <c r="AT99" s="88">
        <v>26</v>
      </c>
      <c r="AU99" s="192">
        <v>0.46149999999999997</v>
      </c>
      <c r="AV99" s="102">
        <v>0.53849999999999998</v>
      </c>
      <c r="AW99" s="193">
        <v>1</v>
      </c>
      <c r="AX99" s="86">
        <v>1</v>
      </c>
      <c r="AY99" s="86">
        <v>0</v>
      </c>
      <c r="AZ99" s="86">
        <v>1</v>
      </c>
      <c r="BA99" s="88">
        <v>1</v>
      </c>
      <c r="BB99" s="192">
        <v>0</v>
      </c>
      <c r="BC99" s="102">
        <v>1</v>
      </c>
      <c r="BD99" s="193">
        <v>0</v>
      </c>
      <c r="BE99" s="86">
        <v>0</v>
      </c>
      <c r="BF99" s="86">
        <v>12</v>
      </c>
      <c r="BG99" s="86">
        <v>13</v>
      </c>
      <c r="BH99" s="88">
        <v>25</v>
      </c>
      <c r="BI99" s="192">
        <v>0.48</v>
      </c>
      <c r="BJ99" s="102">
        <v>0.52</v>
      </c>
      <c r="BK99" s="193">
        <v>0</v>
      </c>
      <c r="BL99" s="88">
        <v>0</v>
      </c>
      <c r="BM99" s="194">
        <v>4</v>
      </c>
      <c r="BN99" s="194">
        <v>5</v>
      </c>
      <c r="BO99" s="194">
        <v>9</v>
      </c>
      <c r="BP99" s="195">
        <v>0.44439999999999996</v>
      </c>
      <c r="BQ99" s="195">
        <v>0.55559999999999998</v>
      </c>
      <c r="BR99" s="194">
        <v>1</v>
      </c>
      <c r="BS99" s="194">
        <v>1</v>
      </c>
      <c r="BT99" s="194">
        <v>0</v>
      </c>
      <c r="BU99" s="194">
        <v>1</v>
      </c>
      <c r="BV99" s="194">
        <v>1</v>
      </c>
      <c r="BW99" s="195">
        <v>0</v>
      </c>
      <c r="BX99" s="195">
        <v>1</v>
      </c>
      <c r="BY99" s="194">
        <v>0</v>
      </c>
      <c r="BZ99" s="194">
        <v>0</v>
      </c>
      <c r="CA99" s="194">
        <v>4</v>
      </c>
      <c r="CB99" s="194">
        <v>4</v>
      </c>
      <c r="CC99" s="194">
        <v>8</v>
      </c>
      <c r="CD99" s="195">
        <v>0.5</v>
      </c>
      <c r="CE99" s="195">
        <v>0.5</v>
      </c>
      <c r="CF99" s="194">
        <v>0</v>
      </c>
      <c r="CG99" s="194">
        <v>0</v>
      </c>
      <c r="CH99" s="194">
        <v>2</v>
      </c>
      <c r="CI99" s="194">
        <v>4</v>
      </c>
      <c r="CJ99" s="194">
        <v>6</v>
      </c>
      <c r="CK99" s="195">
        <v>0.33329999999999999</v>
      </c>
      <c r="CL99" s="195">
        <v>0.66670000000000007</v>
      </c>
      <c r="CM99" s="194">
        <v>0</v>
      </c>
      <c r="CN99" s="194">
        <v>1</v>
      </c>
      <c r="CO99" s="194">
        <v>0</v>
      </c>
      <c r="CP99" s="194">
        <v>1</v>
      </c>
      <c r="CQ99" s="194">
        <v>1</v>
      </c>
      <c r="CR99" s="195">
        <v>0</v>
      </c>
      <c r="CS99" s="195">
        <v>1</v>
      </c>
      <c r="CT99" s="194">
        <v>0</v>
      </c>
      <c r="CU99" s="194">
        <v>0</v>
      </c>
      <c r="CV99" s="194">
        <v>2</v>
      </c>
      <c r="CW99" s="194">
        <v>3</v>
      </c>
      <c r="CX99" s="194">
        <v>5</v>
      </c>
      <c r="CY99" s="195">
        <v>0.4</v>
      </c>
      <c r="CZ99" s="195">
        <v>0.6</v>
      </c>
      <c r="DA99" s="194">
        <v>0</v>
      </c>
      <c r="DB99" s="194">
        <v>0</v>
      </c>
      <c r="DC99" s="194">
        <v>12</v>
      </c>
      <c r="DD99" s="194">
        <v>14</v>
      </c>
      <c r="DE99" s="194">
        <v>26</v>
      </c>
      <c r="DF99" s="195">
        <v>0.46149999999999997</v>
      </c>
      <c r="DG99" s="195">
        <v>0.53849999999999998</v>
      </c>
      <c r="DH99" s="194">
        <v>1</v>
      </c>
      <c r="DI99" s="194">
        <v>1</v>
      </c>
      <c r="DJ99" s="194">
        <v>0</v>
      </c>
      <c r="DK99" s="194">
        <v>1</v>
      </c>
      <c r="DL99" s="194">
        <v>1</v>
      </c>
      <c r="DM99" s="195">
        <v>0</v>
      </c>
      <c r="DN99" s="195">
        <v>1</v>
      </c>
      <c r="DO99" s="194">
        <v>0</v>
      </c>
      <c r="DP99" s="194">
        <v>0</v>
      </c>
      <c r="DQ99" s="194">
        <v>12</v>
      </c>
      <c r="DR99" s="194">
        <v>13</v>
      </c>
      <c r="DS99" s="194">
        <v>25</v>
      </c>
      <c r="DT99" s="195">
        <v>0.48</v>
      </c>
      <c r="DU99" s="195">
        <v>0.52</v>
      </c>
      <c r="DV99" s="194">
        <v>0</v>
      </c>
      <c r="DW99" s="194">
        <v>0</v>
      </c>
      <c r="DX99" s="129">
        <v>4</v>
      </c>
      <c r="DY99" s="130">
        <v>5</v>
      </c>
      <c r="DZ99" s="130">
        <v>9</v>
      </c>
      <c r="EA99" s="102">
        <v>0.44439999999999996</v>
      </c>
      <c r="EB99" s="102">
        <v>0.55559999999999998</v>
      </c>
      <c r="EC99" s="130">
        <v>1</v>
      </c>
      <c r="ED99" s="130">
        <v>1</v>
      </c>
      <c r="EE99" s="130">
        <v>0</v>
      </c>
      <c r="EF99" s="130">
        <v>1</v>
      </c>
      <c r="EG99" s="130">
        <v>1</v>
      </c>
      <c r="EH99" s="102">
        <v>0</v>
      </c>
      <c r="EI99" s="102">
        <v>1</v>
      </c>
      <c r="EJ99" s="130">
        <v>0</v>
      </c>
      <c r="EK99" s="130">
        <v>0</v>
      </c>
      <c r="EL99" s="130">
        <v>4</v>
      </c>
      <c r="EM99" s="130">
        <v>4</v>
      </c>
      <c r="EN99" s="130">
        <v>8</v>
      </c>
      <c r="EO99" s="102">
        <v>0.5</v>
      </c>
      <c r="EP99" s="102">
        <v>0.5</v>
      </c>
      <c r="EQ99" s="130">
        <v>0</v>
      </c>
      <c r="ER99" s="130">
        <v>0</v>
      </c>
      <c r="ES99" s="130">
        <v>2</v>
      </c>
      <c r="ET99" s="130">
        <v>3</v>
      </c>
      <c r="EU99" s="130">
        <v>5</v>
      </c>
      <c r="EV99" s="102">
        <v>0.4</v>
      </c>
      <c r="EW99" s="102">
        <v>0.6</v>
      </c>
      <c r="EX99" s="130">
        <v>1</v>
      </c>
      <c r="EY99" s="130">
        <v>1</v>
      </c>
      <c r="EZ99" s="130">
        <v>0</v>
      </c>
      <c r="FA99" s="130">
        <v>1</v>
      </c>
      <c r="FB99" s="130">
        <v>1</v>
      </c>
      <c r="FC99" s="102">
        <v>0</v>
      </c>
      <c r="FD99" s="102">
        <v>1</v>
      </c>
      <c r="FE99" s="130">
        <v>0</v>
      </c>
      <c r="FF99" s="130">
        <v>0</v>
      </c>
      <c r="FG99" s="130">
        <v>2</v>
      </c>
      <c r="FH99" s="130">
        <v>2</v>
      </c>
      <c r="FI99" s="130">
        <v>4</v>
      </c>
      <c r="FJ99" s="102">
        <v>0.5</v>
      </c>
      <c r="FK99" s="102">
        <v>0.5</v>
      </c>
      <c r="FL99" s="130">
        <v>0</v>
      </c>
      <c r="FM99" s="130">
        <v>0</v>
      </c>
      <c r="FN99" s="130">
        <v>12</v>
      </c>
      <c r="FO99" s="130">
        <v>14</v>
      </c>
      <c r="FP99" s="130">
        <v>26</v>
      </c>
      <c r="FQ99" s="102">
        <v>0.46149999999999997</v>
      </c>
      <c r="FR99" s="102">
        <v>0.53849999999999998</v>
      </c>
      <c r="FS99" s="130">
        <v>1</v>
      </c>
      <c r="FT99" s="130">
        <v>1</v>
      </c>
      <c r="FU99" s="130">
        <v>0</v>
      </c>
      <c r="FV99" s="130">
        <v>1</v>
      </c>
      <c r="FW99" s="130">
        <v>1</v>
      </c>
      <c r="FX99" s="102">
        <v>0</v>
      </c>
      <c r="FY99" s="102">
        <v>1</v>
      </c>
      <c r="FZ99" s="130">
        <v>0</v>
      </c>
      <c r="GA99" s="130">
        <v>0</v>
      </c>
      <c r="GB99" s="130">
        <v>12</v>
      </c>
      <c r="GC99" s="130">
        <v>13</v>
      </c>
      <c r="GD99" s="130">
        <v>25</v>
      </c>
      <c r="GE99" s="102">
        <v>0.48</v>
      </c>
      <c r="GF99" s="102">
        <v>0.52</v>
      </c>
      <c r="GG99" s="130">
        <v>0</v>
      </c>
      <c r="GH99" s="130">
        <v>0</v>
      </c>
      <c r="GI99" s="129">
        <v>4</v>
      </c>
      <c r="GJ99" s="130">
        <v>5</v>
      </c>
      <c r="GK99" s="130">
        <v>9</v>
      </c>
      <c r="GL99" s="102">
        <v>0.44439999999999996</v>
      </c>
      <c r="GM99" s="102">
        <v>0.55559999999999998</v>
      </c>
      <c r="GN99" s="130">
        <v>1</v>
      </c>
      <c r="GO99" s="130">
        <v>1</v>
      </c>
      <c r="GP99" s="130">
        <v>0</v>
      </c>
      <c r="GQ99" s="130">
        <v>1</v>
      </c>
      <c r="GR99" s="130">
        <v>1</v>
      </c>
      <c r="GS99" s="102">
        <v>0</v>
      </c>
      <c r="GT99" s="102">
        <v>1</v>
      </c>
      <c r="GU99" s="130">
        <v>0</v>
      </c>
      <c r="GV99" s="130">
        <v>0</v>
      </c>
      <c r="GW99" s="130">
        <v>4</v>
      </c>
      <c r="GX99" s="130">
        <v>4</v>
      </c>
      <c r="GY99" s="130">
        <v>8</v>
      </c>
      <c r="GZ99" s="102">
        <v>0.5</v>
      </c>
      <c r="HA99" s="102">
        <v>0.5</v>
      </c>
      <c r="HB99" s="130">
        <v>0</v>
      </c>
      <c r="HC99" s="130">
        <v>0</v>
      </c>
      <c r="HD99" s="130">
        <v>2</v>
      </c>
      <c r="HE99" s="130">
        <v>3</v>
      </c>
      <c r="HF99" s="130">
        <v>5</v>
      </c>
      <c r="HG99" s="102">
        <v>0.4</v>
      </c>
      <c r="HH99" s="102">
        <v>0.6</v>
      </c>
      <c r="HI99" s="130">
        <v>1</v>
      </c>
      <c r="HJ99" s="130">
        <v>1</v>
      </c>
      <c r="HK99" s="130">
        <v>0</v>
      </c>
      <c r="HL99" s="130">
        <v>1</v>
      </c>
      <c r="HM99" s="130">
        <v>1</v>
      </c>
      <c r="HN99" s="102">
        <v>0</v>
      </c>
      <c r="HO99" s="102">
        <v>1</v>
      </c>
      <c r="HP99" s="130">
        <v>0</v>
      </c>
      <c r="HQ99" s="130">
        <v>0</v>
      </c>
      <c r="HR99" s="130">
        <v>2</v>
      </c>
      <c r="HS99" s="130">
        <v>2</v>
      </c>
      <c r="HT99" s="130">
        <v>4</v>
      </c>
      <c r="HU99" s="102">
        <v>0.5</v>
      </c>
      <c r="HV99" s="102">
        <v>0.5</v>
      </c>
      <c r="HW99" s="130">
        <v>0</v>
      </c>
      <c r="HX99" s="130">
        <v>0</v>
      </c>
      <c r="HY99" s="130">
        <v>11</v>
      </c>
      <c r="HZ99" s="130">
        <v>15</v>
      </c>
      <c r="IA99" s="130">
        <v>26</v>
      </c>
      <c r="IB99" s="102">
        <v>0.42310000000000003</v>
      </c>
      <c r="IC99" s="102">
        <v>0.57689999999999997</v>
      </c>
      <c r="ID99" s="130">
        <v>1</v>
      </c>
      <c r="IE99" s="130">
        <v>1</v>
      </c>
      <c r="IF99" s="130">
        <v>0</v>
      </c>
      <c r="IG99" s="130">
        <v>1</v>
      </c>
      <c r="IH99" s="130">
        <v>1</v>
      </c>
      <c r="II99" s="102">
        <v>0</v>
      </c>
      <c r="IJ99" s="102">
        <v>1</v>
      </c>
      <c r="IK99" s="130">
        <v>0</v>
      </c>
      <c r="IL99" s="130">
        <v>0</v>
      </c>
      <c r="IM99" s="130">
        <v>11</v>
      </c>
      <c r="IN99" s="130">
        <v>14</v>
      </c>
      <c r="IO99" s="130">
        <v>25</v>
      </c>
      <c r="IP99" s="102">
        <v>0.44</v>
      </c>
      <c r="IQ99" s="102">
        <v>0.56000000000000005</v>
      </c>
      <c r="IR99" s="130">
        <v>0</v>
      </c>
      <c r="IS99" s="130">
        <v>0</v>
      </c>
    </row>
    <row r="100" spans="1:253" customFormat="1" ht="15" hidden="1" x14ac:dyDescent="0.25">
      <c r="A100" s="89" t="s">
        <v>90</v>
      </c>
      <c r="B100" s="86">
        <v>5</v>
      </c>
      <c r="C100" s="86">
        <v>2</v>
      </c>
      <c r="D100" s="88">
        <v>7</v>
      </c>
      <c r="E100" s="192">
        <v>0.71400000000000008</v>
      </c>
      <c r="F100" s="102">
        <v>0.28600000000000003</v>
      </c>
      <c r="G100" s="193">
        <v>1</v>
      </c>
      <c r="H100" s="86">
        <v>1</v>
      </c>
      <c r="I100" s="86">
        <v>0</v>
      </c>
      <c r="J100" s="86">
        <v>1</v>
      </c>
      <c r="K100" s="88">
        <v>1</v>
      </c>
      <c r="L100" s="192">
        <v>0</v>
      </c>
      <c r="M100" s="102">
        <v>1</v>
      </c>
      <c r="N100" s="193">
        <v>0</v>
      </c>
      <c r="O100" s="86">
        <v>0</v>
      </c>
      <c r="P100" s="86">
        <v>5</v>
      </c>
      <c r="Q100" s="86">
        <v>1</v>
      </c>
      <c r="R100" s="88">
        <v>6</v>
      </c>
      <c r="S100" s="192">
        <v>0.83299999999999996</v>
      </c>
      <c r="T100" s="102">
        <v>0.16699999999999998</v>
      </c>
      <c r="U100" s="193">
        <v>0</v>
      </c>
      <c r="V100" s="86">
        <v>0</v>
      </c>
      <c r="W100" s="86">
        <v>2</v>
      </c>
      <c r="X100" s="86">
        <v>2</v>
      </c>
      <c r="Y100" s="88">
        <v>4</v>
      </c>
      <c r="Z100" s="192">
        <v>0.5</v>
      </c>
      <c r="AA100" s="102">
        <v>0.5</v>
      </c>
      <c r="AB100" s="193">
        <v>1</v>
      </c>
      <c r="AC100" s="86">
        <v>1</v>
      </c>
      <c r="AD100" s="86">
        <v>0</v>
      </c>
      <c r="AE100" s="86">
        <v>1</v>
      </c>
      <c r="AF100" s="88">
        <v>1</v>
      </c>
      <c r="AG100" s="192">
        <v>0</v>
      </c>
      <c r="AH100" s="102">
        <v>1</v>
      </c>
      <c r="AI100" s="193">
        <v>0</v>
      </c>
      <c r="AJ100" s="86">
        <v>0</v>
      </c>
      <c r="AK100" s="86">
        <v>2</v>
      </c>
      <c r="AL100" s="86">
        <v>1</v>
      </c>
      <c r="AM100" s="88">
        <v>3</v>
      </c>
      <c r="AN100" s="192">
        <v>0.66700000000000004</v>
      </c>
      <c r="AO100" s="102">
        <v>0.33299999999999996</v>
      </c>
      <c r="AP100" s="193">
        <v>0</v>
      </c>
      <c r="AQ100" s="86">
        <v>0</v>
      </c>
      <c r="AR100" s="86">
        <v>9</v>
      </c>
      <c r="AS100" s="86">
        <v>17</v>
      </c>
      <c r="AT100" s="88">
        <v>26</v>
      </c>
      <c r="AU100" s="192">
        <v>0.34600000000000003</v>
      </c>
      <c r="AV100" s="102">
        <v>0.65400000000000003</v>
      </c>
      <c r="AW100" s="193">
        <v>0</v>
      </c>
      <c r="AX100" s="86">
        <v>1</v>
      </c>
      <c r="AY100" s="86">
        <v>0</v>
      </c>
      <c r="AZ100" s="86">
        <v>1</v>
      </c>
      <c r="BA100" s="88">
        <v>1</v>
      </c>
      <c r="BB100" s="192">
        <v>0</v>
      </c>
      <c r="BC100" s="102">
        <v>1</v>
      </c>
      <c r="BD100" s="193">
        <v>0</v>
      </c>
      <c r="BE100" s="86">
        <v>0</v>
      </c>
      <c r="BF100" s="86">
        <v>9</v>
      </c>
      <c r="BG100" s="86">
        <v>16</v>
      </c>
      <c r="BH100" s="88">
        <v>25</v>
      </c>
      <c r="BI100" s="192">
        <v>0.36</v>
      </c>
      <c r="BJ100" s="102">
        <v>0.64</v>
      </c>
      <c r="BK100" s="193">
        <v>0</v>
      </c>
      <c r="BL100" s="88">
        <v>0</v>
      </c>
      <c r="BM100" s="194">
        <v>5</v>
      </c>
      <c r="BN100" s="194">
        <v>2</v>
      </c>
      <c r="BO100" s="194">
        <v>7</v>
      </c>
      <c r="BP100" s="195">
        <v>0.71400000000000008</v>
      </c>
      <c r="BQ100" s="195">
        <v>0.28600000000000003</v>
      </c>
      <c r="BR100" s="194">
        <v>1</v>
      </c>
      <c r="BS100" s="194">
        <v>1</v>
      </c>
      <c r="BT100" s="194">
        <v>0</v>
      </c>
      <c r="BU100" s="194">
        <v>1</v>
      </c>
      <c r="BV100" s="194">
        <v>1</v>
      </c>
      <c r="BW100" s="195">
        <v>0</v>
      </c>
      <c r="BX100" s="195">
        <v>1</v>
      </c>
      <c r="BY100" s="194">
        <v>0</v>
      </c>
      <c r="BZ100" s="194">
        <v>0</v>
      </c>
      <c r="CA100" s="194">
        <v>5</v>
      </c>
      <c r="CB100" s="194">
        <v>1</v>
      </c>
      <c r="CC100" s="194">
        <v>6</v>
      </c>
      <c r="CD100" s="195">
        <v>0.83299999999999996</v>
      </c>
      <c r="CE100" s="195">
        <v>0.16699999999999998</v>
      </c>
      <c r="CF100" s="194">
        <v>0</v>
      </c>
      <c r="CG100" s="194">
        <v>0</v>
      </c>
      <c r="CH100" s="194">
        <v>2</v>
      </c>
      <c r="CI100" s="194">
        <v>2</v>
      </c>
      <c r="CJ100" s="194">
        <v>4</v>
      </c>
      <c r="CK100" s="195">
        <v>0.5</v>
      </c>
      <c r="CL100" s="195">
        <v>0.5</v>
      </c>
      <c r="CM100" s="194">
        <v>1</v>
      </c>
      <c r="CN100" s="194">
        <v>1</v>
      </c>
      <c r="CO100" s="194">
        <v>0</v>
      </c>
      <c r="CP100" s="194">
        <v>1</v>
      </c>
      <c r="CQ100" s="194">
        <v>1</v>
      </c>
      <c r="CR100" s="195">
        <v>0</v>
      </c>
      <c r="CS100" s="195">
        <v>1</v>
      </c>
      <c r="CT100" s="194">
        <v>0</v>
      </c>
      <c r="CU100" s="194">
        <v>0</v>
      </c>
      <c r="CV100" s="194">
        <v>2</v>
      </c>
      <c r="CW100" s="194">
        <v>1</v>
      </c>
      <c r="CX100" s="194">
        <v>3</v>
      </c>
      <c r="CY100" s="195">
        <v>0.66700000000000004</v>
      </c>
      <c r="CZ100" s="195">
        <v>0.33299999999999996</v>
      </c>
      <c r="DA100" s="194">
        <v>0</v>
      </c>
      <c r="DB100" s="194">
        <v>0</v>
      </c>
      <c r="DC100" s="194">
        <v>9</v>
      </c>
      <c r="DD100" s="194">
        <v>17</v>
      </c>
      <c r="DE100" s="194">
        <v>26</v>
      </c>
      <c r="DF100" s="195">
        <v>0.34600000000000003</v>
      </c>
      <c r="DG100" s="195">
        <v>0.65400000000000003</v>
      </c>
      <c r="DH100" s="194">
        <v>0</v>
      </c>
      <c r="DI100" s="194">
        <v>1</v>
      </c>
      <c r="DJ100" s="194">
        <v>0</v>
      </c>
      <c r="DK100" s="194">
        <v>1</v>
      </c>
      <c r="DL100" s="194">
        <v>1</v>
      </c>
      <c r="DM100" s="195">
        <v>0</v>
      </c>
      <c r="DN100" s="195">
        <v>1</v>
      </c>
      <c r="DO100" s="194">
        <v>0</v>
      </c>
      <c r="DP100" s="194">
        <v>0</v>
      </c>
      <c r="DQ100" s="194">
        <v>9</v>
      </c>
      <c r="DR100" s="194">
        <v>16</v>
      </c>
      <c r="DS100" s="194">
        <v>25</v>
      </c>
      <c r="DT100" s="195">
        <v>0.36</v>
      </c>
      <c r="DU100" s="195">
        <v>0.64</v>
      </c>
      <c r="DV100" s="194">
        <v>0</v>
      </c>
      <c r="DW100" s="194">
        <v>0</v>
      </c>
      <c r="DX100" s="129">
        <v>5</v>
      </c>
      <c r="DY100" s="130">
        <v>2</v>
      </c>
      <c r="DZ100" s="130">
        <v>7</v>
      </c>
      <c r="EA100" s="102">
        <v>0.71400000000000008</v>
      </c>
      <c r="EB100" s="102">
        <v>0.28600000000000003</v>
      </c>
      <c r="EC100" s="130">
        <v>1</v>
      </c>
      <c r="ED100" s="130">
        <v>1</v>
      </c>
      <c r="EE100" s="130">
        <v>0</v>
      </c>
      <c r="EF100" s="130">
        <v>1</v>
      </c>
      <c r="EG100" s="130">
        <v>1</v>
      </c>
      <c r="EH100" s="102">
        <v>0</v>
      </c>
      <c r="EI100" s="102">
        <v>1</v>
      </c>
      <c r="EJ100" s="130">
        <v>0</v>
      </c>
      <c r="EK100" s="130">
        <v>0</v>
      </c>
      <c r="EL100" s="130">
        <v>5</v>
      </c>
      <c r="EM100" s="130">
        <v>1</v>
      </c>
      <c r="EN100" s="130">
        <v>6</v>
      </c>
      <c r="EO100" s="102">
        <v>0.83299999999999996</v>
      </c>
      <c r="EP100" s="102">
        <v>0.16699999999999998</v>
      </c>
      <c r="EQ100" s="130">
        <v>0</v>
      </c>
      <c r="ER100" s="130">
        <v>0</v>
      </c>
      <c r="ES100" s="130">
        <v>2</v>
      </c>
      <c r="ET100" s="130">
        <v>2</v>
      </c>
      <c r="EU100" s="130">
        <v>4</v>
      </c>
      <c r="EV100" s="102">
        <v>0.5</v>
      </c>
      <c r="EW100" s="102">
        <v>0.5</v>
      </c>
      <c r="EX100" s="130">
        <v>1</v>
      </c>
      <c r="EY100" s="130">
        <v>1</v>
      </c>
      <c r="EZ100" s="130">
        <v>0</v>
      </c>
      <c r="FA100" s="130">
        <v>1</v>
      </c>
      <c r="FB100" s="130">
        <v>1</v>
      </c>
      <c r="FC100" s="102">
        <v>0</v>
      </c>
      <c r="FD100" s="102">
        <v>1</v>
      </c>
      <c r="FE100" s="130">
        <v>0</v>
      </c>
      <c r="FF100" s="130">
        <v>0</v>
      </c>
      <c r="FG100" s="130">
        <v>2</v>
      </c>
      <c r="FH100" s="130">
        <v>1</v>
      </c>
      <c r="FI100" s="130">
        <v>3</v>
      </c>
      <c r="FJ100" s="102">
        <v>0.66700000000000004</v>
      </c>
      <c r="FK100" s="102">
        <v>0.33299999999999996</v>
      </c>
      <c r="FL100" s="130">
        <v>0</v>
      </c>
      <c r="FM100" s="130">
        <v>0</v>
      </c>
      <c r="FN100" s="130">
        <v>10</v>
      </c>
      <c r="FO100" s="130">
        <v>16</v>
      </c>
      <c r="FP100" s="130">
        <v>26</v>
      </c>
      <c r="FQ100" s="102">
        <v>0.38500000000000001</v>
      </c>
      <c r="FR100" s="102">
        <v>0.61499999999999999</v>
      </c>
      <c r="FS100" s="130">
        <v>0</v>
      </c>
      <c r="FT100" s="130">
        <v>1</v>
      </c>
      <c r="FU100" s="130">
        <v>0</v>
      </c>
      <c r="FV100" s="130">
        <v>1</v>
      </c>
      <c r="FW100" s="130">
        <v>1</v>
      </c>
      <c r="FX100" s="102">
        <v>0</v>
      </c>
      <c r="FY100" s="102">
        <v>1</v>
      </c>
      <c r="FZ100" s="130">
        <v>0</v>
      </c>
      <c r="GA100" s="130">
        <v>0</v>
      </c>
      <c r="GB100" s="130">
        <v>10</v>
      </c>
      <c r="GC100" s="130">
        <v>15</v>
      </c>
      <c r="GD100" s="130">
        <v>25</v>
      </c>
      <c r="GE100" s="102">
        <v>0.4</v>
      </c>
      <c r="GF100" s="102">
        <v>0.6</v>
      </c>
      <c r="GG100" s="130">
        <v>0</v>
      </c>
      <c r="GH100" s="130">
        <v>0</v>
      </c>
      <c r="GI100" s="129">
        <v>3</v>
      </c>
      <c r="GJ100" s="130">
        <v>4</v>
      </c>
      <c r="GK100" s="130">
        <v>7</v>
      </c>
      <c r="GL100" s="102">
        <v>0.42899999999999999</v>
      </c>
      <c r="GM100" s="102">
        <v>0.57100000000000006</v>
      </c>
      <c r="GN100" s="130">
        <v>1</v>
      </c>
      <c r="GO100" s="130">
        <v>1</v>
      </c>
      <c r="GP100" s="130">
        <v>1</v>
      </c>
      <c r="GQ100" s="130">
        <v>0</v>
      </c>
      <c r="GR100" s="130">
        <v>1</v>
      </c>
      <c r="GS100" s="102">
        <v>1</v>
      </c>
      <c r="GT100" s="102">
        <v>0</v>
      </c>
      <c r="GU100" s="130">
        <v>0</v>
      </c>
      <c r="GV100" s="130">
        <v>0</v>
      </c>
      <c r="GW100" s="130">
        <v>2</v>
      </c>
      <c r="GX100" s="130">
        <v>4</v>
      </c>
      <c r="GY100" s="130">
        <v>6</v>
      </c>
      <c r="GZ100" s="102">
        <v>0.33299999999999996</v>
      </c>
      <c r="HA100" s="102">
        <v>0.66700000000000004</v>
      </c>
      <c r="HB100" s="130">
        <v>0</v>
      </c>
      <c r="HC100" s="130">
        <v>0</v>
      </c>
      <c r="HD100" s="130">
        <v>1</v>
      </c>
      <c r="HE100" s="130">
        <v>2</v>
      </c>
      <c r="HF100" s="130">
        <v>3</v>
      </c>
      <c r="HG100" s="102">
        <v>0.33299999999999996</v>
      </c>
      <c r="HH100" s="102">
        <v>0.66700000000000004</v>
      </c>
      <c r="HI100" s="130">
        <v>0</v>
      </c>
      <c r="HJ100" s="130">
        <v>1</v>
      </c>
      <c r="HK100" s="130">
        <v>0</v>
      </c>
      <c r="HL100" s="130">
        <v>1</v>
      </c>
      <c r="HM100" s="130">
        <v>1</v>
      </c>
      <c r="HN100" s="102">
        <v>0</v>
      </c>
      <c r="HO100" s="102">
        <v>1</v>
      </c>
      <c r="HP100" s="130">
        <v>0</v>
      </c>
      <c r="HQ100" s="130">
        <v>0</v>
      </c>
      <c r="HR100" s="130">
        <v>1</v>
      </c>
      <c r="HS100" s="130">
        <v>1</v>
      </c>
      <c r="HT100" s="130">
        <v>2</v>
      </c>
      <c r="HU100" s="102">
        <v>0.5</v>
      </c>
      <c r="HV100" s="102">
        <v>0.5</v>
      </c>
      <c r="HW100" s="130">
        <v>0</v>
      </c>
      <c r="HX100" s="130">
        <v>0</v>
      </c>
      <c r="HY100" s="130">
        <v>9</v>
      </c>
      <c r="HZ100" s="130">
        <v>16</v>
      </c>
      <c r="IA100" s="130">
        <v>25</v>
      </c>
      <c r="IB100" s="102">
        <v>0.36</v>
      </c>
      <c r="IC100" s="102">
        <v>0.64</v>
      </c>
      <c r="ID100" s="130">
        <v>0</v>
      </c>
      <c r="IE100" s="130">
        <v>1</v>
      </c>
      <c r="IF100" s="130">
        <v>0</v>
      </c>
      <c r="IG100" s="130">
        <v>1</v>
      </c>
      <c r="IH100" s="130">
        <v>1</v>
      </c>
      <c r="II100" s="102">
        <v>0</v>
      </c>
      <c r="IJ100" s="102">
        <v>1</v>
      </c>
      <c r="IK100" s="130">
        <v>0</v>
      </c>
      <c r="IL100" s="130">
        <v>0</v>
      </c>
      <c r="IM100" s="130">
        <v>9</v>
      </c>
      <c r="IN100" s="130">
        <v>15</v>
      </c>
      <c r="IO100" s="130">
        <v>24</v>
      </c>
      <c r="IP100" s="102">
        <v>0.375</v>
      </c>
      <c r="IQ100" s="102">
        <v>0.625</v>
      </c>
      <c r="IR100" s="130">
        <v>0</v>
      </c>
      <c r="IS100" s="130">
        <v>0</v>
      </c>
    </row>
    <row r="101" spans="1:253" customFormat="1" ht="15" hidden="1" x14ac:dyDescent="0.25">
      <c r="A101" s="89" t="s">
        <v>91</v>
      </c>
      <c r="B101" s="86">
        <v>3</v>
      </c>
      <c r="C101" s="86">
        <v>2</v>
      </c>
      <c r="D101" s="88">
        <v>5</v>
      </c>
      <c r="E101" s="192">
        <v>0.6</v>
      </c>
      <c r="F101" s="102">
        <v>0.4</v>
      </c>
      <c r="G101" s="193">
        <v>1</v>
      </c>
      <c r="H101" s="86">
        <v>1</v>
      </c>
      <c r="I101" s="86">
        <v>0</v>
      </c>
      <c r="J101" s="86">
        <v>1</v>
      </c>
      <c r="K101" s="88">
        <v>1</v>
      </c>
      <c r="L101" s="192">
        <v>0</v>
      </c>
      <c r="M101" s="102">
        <v>1</v>
      </c>
      <c r="N101" s="193">
        <v>0</v>
      </c>
      <c r="O101" s="86">
        <v>0</v>
      </c>
      <c r="P101" s="86">
        <v>3</v>
      </c>
      <c r="Q101" s="86">
        <v>1</v>
      </c>
      <c r="R101" s="88">
        <v>4</v>
      </c>
      <c r="S101" s="192">
        <v>0.75</v>
      </c>
      <c r="T101" s="102">
        <v>0.25</v>
      </c>
      <c r="U101" s="193">
        <v>0</v>
      </c>
      <c r="V101" s="86">
        <v>0</v>
      </c>
      <c r="W101" s="86">
        <v>2</v>
      </c>
      <c r="X101" s="86">
        <v>2</v>
      </c>
      <c r="Y101" s="88">
        <v>4</v>
      </c>
      <c r="Z101" s="192">
        <v>0.5</v>
      </c>
      <c r="AA101" s="102">
        <v>0.5</v>
      </c>
      <c r="AB101" s="193">
        <v>1</v>
      </c>
      <c r="AC101" s="86">
        <v>1</v>
      </c>
      <c r="AD101" s="86">
        <v>0</v>
      </c>
      <c r="AE101" s="86">
        <v>1</v>
      </c>
      <c r="AF101" s="88">
        <v>1</v>
      </c>
      <c r="AG101" s="192">
        <v>0</v>
      </c>
      <c r="AH101" s="102">
        <v>1</v>
      </c>
      <c r="AI101" s="193">
        <v>0</v>
      </c>
      <c r="AJ101" s="86">
        <v>0</v>
      </c>
      <c r="AK101" s="86">
        <v>2</v>
      </c>
      <c r="AL101" s="86">
        <v>1</v>
      </c>
      <c r="AM101" s="88">
        <v>3</v>
      </c>
      <c r="AN101" s="192">
        <v>0.66700000000000004</v>
      </c>
      <c r="AO101" s="102">
        <v>0.33299999999999996</v>
      </c>
      <c r="AP101" s="193">
        <v>0</v>
      </c>
      <c r="AQ101" s="86">
        <v>0</v>
      </c>
      <c r="AR101" s="86">
        <v>12</v>
      </c>
      <c r="AS101" s="86">
        <v>6</v>
      </c>
      <c r="AT101" s="88">
        <v>18</v>
      </c>
      <c r="AU101" s="192">
        <v>0.66700000000000004</v>
      </c>
      <c r="AV101" s="102">
        <v>0.33299999999999996</v>
      </c>
      <c r="AW101" s="193">
        <v>1</v>
      </c>
      <c r="AX101" s="86">
        <v>1</v>
      </c>
      <c r="AY101" s="86">
        <v>1</v>
      </c>
      <c r="AZ101" s="86">
        <v>0</v>
      </c>
      <c r="BA101" s="88">
        <v>1</v>
      </c>
      <c r="BB101" s="192">
        <v>1</v>
      </c>
      <c r="BC101" s="102">
        <v>0</v>
      </c>
      <c r="BD101" s="193">
        <v>0</v>
      </c>
      <c r="BE101" s="86">
        <v>0</v>
      </c>
      <c r="BF101" s="86">
        <v>11</v>
      </c>
      <c r="BG101" s="86">
        <v>6</v>
      </c>
      <c r="BH101" s="88">
        <v>17</v>
      </c>
      <c r="BI101" s="192">
        <v>0.64700000000000002</v>
      </c>
      <c r="BJ101" s="102">
        <v>0.35299999999999998</v>
      </c>
      <c r="BK101" s="193">
        <v>0</v>
      </c>
      <c r="BL101" s="88">
        <v>0</v>
      </c>
      <c r="BM101" s="194">
        <v>3</v>
      </c>
      <c r="BN101" s="194">
        <v>2</v>
      </c>
      <c r="BO101" s="194">
        <v>5</v>
      </c>
      <c r="BP101" s="195">
        <v>0.6</v>
      </c>
      <c r="BQ101" s="195">
        <v>0.4</v>
      </c>
      <c r="BR101" s="194">
        <v>1</v>
      </c>
      <c r="BS101" s="194">
        <v>1</v>
      </c>
      <c r="BT101" s="194">
        <v>0</v>
      </c>
      <c r="BU101" s="194">
        <v>1</v>
      </c>
      <c r="BV101" s="194">
        <v>1</v>
      </c>
      <c r="BW101" s="195">
        <v>0</v>
      </c>
      <c r="BX101" s="195">
        <v>1</v>
      </c>
      <c r="BY101" s="194">
        <v>0</v>
      </c>
      <c r="BZ101" s="194">
        <v>0</v>
      </c>
      <c r="CA101" s="194">
        <v>3</v>
      </c>
      <c r="CB101" s="194">
        <v>1</v>
      </c>
      <c r="CC101" s="194">
        <v>4</v>
      </c>
      <c r="CD101" s="195">
        <v>0.75</v>
      </c>
      <c r="CE101" s="195">
        <v>0.25</v>
      </c>
      <c r="CF101" s="194">
        <v>0</v>
      </c>
      <c r="CG101" s="194">
        <v>0</v>
      </c>
      <c r="CH101" s="194">
        <v>2</v>
      </c>
      <c r="CI101" s="194">
        <v>2</v>
      </c>
      <c r="CJ101" s="194">
        <v>4</v>
      </c>
      <c r="CK101" s="195">
        <v>0.5</v>
      </c>
      <c r="CL101" s="195">
        <v>0.5</v>
      </c>
      <c r="CM101" s="194">
        <v>1</v>
      </c>
      <c r="CN101" s="194">
        <v>1</v>
      </c>
      <c r="CO101" s="194">
        <v>0</v>
      </c>
      <c r="CP101" s="194">
        <v>1</v>
      </c>
      <c r="CQ101" s="194">
        <v>1</v>
      </c>
      <c r="CR101" s="195">
        <v>0</v>
      </c>
      <c r="CS101" s="195">
        <v>1</v>
      </c>
      <c r="CT101" s="194">
        <v>0</v>
      </c>
      <c r="CU101" s="194">
        <v>0</v>
      </c>
      <c r="CV101" s="194">
        <v>2</v>
      </c>
      <c r="CW101" s="194">
        <v>1</v>
      </c>
      <c r="CX101" s="194">
        <v>3</v>
      </c>
      <c r="CY101" s="195">
        <v>0.66700000000000004</v>
      </c>
      <c r="CZ101" s="195">
        <v>0.33299999999999996</v>
      </c>
      <c r="DA101" s="194">
        <v>0</v>
      </c>
      <c r="DB101" s="194">
        <v>0</v>
      </c>
      <c r="DC101" s="194">
        <v>11</v>
      </c>
      <c r="DD101" s="194">
        <v>7</v>
      </c>
      <c r="DE101" s="194">
        <v>18</v>
      </c>
      <c r="DF101" s="195">
        <v>0.61099999999999999</v>
      </c>
      <c r="DG101" s="195">
        <v>0.38900000000000001</v>
      </c>
      <c r="DH101" s="194">
        <v>1</v>
      </c>
      <c r="DI101" s="194">
        <v>1</v>
      </c>
      <c r="DJ101" s="194">
        <v>1</v>
      </c>
      <c r="DK101" s="194">
        <v>0</v>
      </c>
      <c r="DL101" s="194">
        <v>1</v>
      </c>
      <c r="DM101" s="195">
        <v>1</v>
      </c>
      <c r="DN101" s="195">
        <v>0</v>
      </c>
      <c r="DO101" s="194">
        <v>0</v>
      </c>
      <c r="DP101" s="194">
        <v>0</v>
      </c>
      <c r="DQ101" s="194">
        <v>10</v>
      </c>
      <c r="DR101" s="194">
        <v>7</v>
      </c>
      <c r="DS101" s="194">
        <v>17</v>
      </c>
      <c r="DT101" s="195">
        <v>0.58799999999999997</v>
      </c>
      <c r="DU101" s="195">
        <v>0.41200000000000003</v>
      </c>
      <c r="DV101" s="194">
        <v>0</v>
      </c>
      <c r="DW101" s="194">
        <v>0</v>
      </c>
      <c r="DX101" s="129">
        <v>3</v>
      </c>
      <c r="DY101" s="130">
        <v>2</v>
      </c>
      <c r="DZ101" s="130">
        <v>5</v>
      </c>
      <c r="EA101" s="102">
        <v>0.6</v>
      </c>
      <c r="EB101" s="102">
        <v>0.4</v>
      </c>
      <c r="EC101" s="130">
        <v>1</v>
      </c>
      <c r="ED101" s="130">
        <v>1</v>
      </c>
      <c r="EE101" s="130">
        <v>0</v>
      </c>
      <c r="EF101" s="130">
        <v>1</v>
      </c>
      <c r="EG101" s="130">
        <v>1</v>
      </c>
      <c r="EH101" s="102">
        <v>0</v>
      </c>
      <c r="EI101" s="102">
        <v>1</v>
      </c>
      <c r="EJ101" s="130">
        <v>0</v>
      </c>
      <c r="EK101" s="130">
        <v>0</v>
      </c>
      <c r="EL101" s="130">
        <v>3</v>
      </c>
      <c r="EM101" s="130">
        <v>1</v>
      </c>
      <c r="EN101" s="130">
        <v>4</v>
      </c>
      <c r="EO101" s="102">
        <v>0.75</v>
      </c>
      <c r="EP101" s="102">
        <v>0.25</v>
      </c>
      <c r="EQ101" s="130">
        <v>0</v>
      </c>
      <c r="ER101" s="130">
        <v>0</v>
      </c>
      <c r="ES101" s="130">
        <v>2</v>
      </c>
      <c r="ET101" s="130">
        <v>2</v>
      </c>
      <c r="EU101" s="130">
        <v>4</v>
      </c>
      <c r="EV101" s="102">
        <v>0.5</v>
      </c>
      <c r="EW101" s="102">
        <v>0.5</v>
      </c>
      <c r="EX101" s="130">
        <v>1</v>
      </c>
      <c r="EY101" s="130">
        <v>1</v>
      </c>
      <c r="EZ101" s="130">
        <v>0</v>
      </c>
      <c r="FA101" s="130">
        <v>1</v>
      </c>
      <c r="FB101" s="130">
        <v>1</v>
      </c>
      <c r="FC101" s="102">
        <v>0</v>
      </c>
      <c r="FD101" s="102">
        <v>1</v>
      </c>
      <c r="FE101" s="130">
        <v>0</v>
      </c>
      <c r="FF101" s="130">
        <v>0</v>
      </c>
      <c r="FG101" s="130">
        <v>2</v>
      </c>
      <c r="FH101" s="130">
        <v>1</v>
      </c>
      <c r="FI101" s="130">
        <v>3</v>
      </c>
      <c r="FJ101" s="102">
        <v>0.66700000000000004</v>
      </c>
      <c r="FK101" s="102">
        <v>0.33299999999999996</v>
      </c>
      <c r="FL101" s="130">
        <v>0</v>
      </c>
      <c r="FM101" s="130">
        <v>0</v>
      </c>
      <c r="FN101" s="130">
        <v>11</v>
      </c>
      <c r="FO101" s="130">
        <v>7</v>
      </c>
      <c r="FP101" s="130">
        <v>18</v>
      </c>
      <c r="FQ101" s="102">
        <v>0.61099999999999999</v>
      </c>
      <c r="FR101" s="102">
        <v>0.38900000000000001</v>
      </c>
      <c r="FS101" s="130">
        <v>1</v>
      </c>
      <c r="FT101" s="130">
        <v>1</v>
      </c>
      <c r="FU101" s="130">
        <v>1</v>
      </c>
      <c r="FV101" s="130">
        <v>0</v>
      </c>
      <c r="FW101" s="130">
        <v>1</v>
      </c>
      <c r="FX101" s="102">
        <v>1</v>
      </c>
      <c r="FY101" s="102">
        <v>0</v>
      </c>
      <c r="FZ101" s="130">
        <v>0</v>
      </c>
      <c r="GA101" s="130">
        <v>0</v>
      </c>
      <c r="GB101" s="130">
        <v>10</v>
      </c>
      <c r="GC101" s="130">
        <v>7</v>
      </c>
      <c r="GD101" s="130">
        <v>17</v>
      </c>
      <c r="GE101" s="102">
        <v>0.58799999999999997</v>
      </c>
      <c r="GF101" s="102">
        <v>0.41200000000000003</v>
      </c>
      <c r="GG101" s="130">
        <v>0</v>
      </c>
      <c r="GH101" s="130">
        <v>0</v>
      </c>
      <c r="GI101" s="129">
        <v>2</v>
      </c>
      <c r="GJ101" s="130">
        <v>3</v>
      </c>
      <c r="GK101" s="130">
        <v>5</v>
      </c>
      <c r="GL101" s="102">
        <v>0.4</v>
      </c>
      <c r="GM101" s="102">
        <v>0.6</v>
      </c>
      <c r="GN101" s="130">
        <v>1</v>
      </c>
      <c r="GO101" s="130">
        <v>1</v>
      </c>
      <c r="GP101" s="130">
        <v>0</v>
      </c>
      <c r="GQ101" s="130">
        <v>1</v>
      </c>
      <c r="GR101" s="130">
        <v>1</v>
      </c>
      <c r="GS101" s="102">
        <v>0</v>
      </c>
      <c r="GT101" s="102">
        <v>1</v>
      </c>
      <c r="GU101" s="130">
        <v>0</v>
      </c>
      <c r="GV101" s="130">
        <v>0</v>
      </c>
      <c r="GW101" s="130">
        <v>2</v>
      </c>
      <c r="GX101" s="130">
        <v>2</v>
      </c>
      <c r="GY101" s="130">
        <v>4</v>
      </c>
      <c r="GZ101" s="102">
        <v>0.5</v>
      </c>
      <c r="HA101" s="102">
        <v>0.5</v>
      </c>
      <c r="HB101" s="130">
        <v>0</v>
      </c>
      <c r="HC101" s="130">
        <v>0</v>
      </c>
      <c r="HD101" s="130">
        <v>2</v>
      </c>
      <c r="HE101" s="130">
        <v>2</v>
      </c>
      <c r="HF101" s="130">
        <v>4</v>
      </c>
      <c r="HG101" s="102">
        <v>0.5</v>
      </c>
      <c r="HH101" s="102">
        <v>0.5</v>
      </c>
      <c r="HI101" s="130">
        <v>1</v>
      </c>
      <c r="HJ101" s="130">
        <v>1</v>
      </c>
      <c r="HK101" s="130">
        <v>0</v>
      </c>
      <c r="HL101" s="130">
        <v>1</v>
      </c>
      <c r="HM101" s="130">
        <v>1</v>
      </c>
      <c r="HN101" s="102">
        <v>0</v>
      </c>
      <c r="HO101" s="102">
        <v>1</v>
      </c>
      <c r="HP101" s="130">
        <v>0</v>
      </c>
      <c r="HQ101" s="130">
        <v>0</v>
      </c>
      <c r="HR101" s="130">
        <v>2</v>
      </c>
      <c r="HS101" s="130">
        <v>1</v>
      </c>
      <c r="HT101" s="130">
        <v>3</v>
      </c>
      <c r="HU101" s="102">
        <v>0.67</v>
      </c>
      <c r="HV101" s="102">
        <v>0.33</v>
      </c>
      <c r="HW101" s="130">
        <v>0</v>
      </c>
      <c r="HX101" s="130">
        <v>0</v>
      </c>
      <c r="HY101" s="130">
        <v>9</v>
      </c>
      <c r="HZ101" s="130">
        <v>9</v>
      </c>
      <c r="IA101" s="130">
        <v>18</v>
      </c>
      <c r="IB101" s="102">
        <v>0.5</v>
      </c>
      <c r="IC101" s="102">
        <v>0.5</v>
      </c>
      <c r="ID101" s="130">
        <v>1</v>
      </c>
      <c r="IE101" s="130">
        <v>1</v>
      </c>
      <c r="IF101" s="130">
        <v>1</v>
      </c>
      <c r="IG101" s="130">
        <v>0</v>
      </c>
      <c r="IH101" s="130">
        <v>1</v>
      </c>
      <c r="II101" s="102">
        <v>1</v>
      </c>
      <c r="IJ101" s="102">
        <v>0</v>
      </c>
      <c r="IK101" s="130">
        <v>0</v>
      </c>
      <c r="IL101" s="130">
        <v>0</v>
      </c>
      <c r="IM101" s="130">
        <v>8</v>
      </c>
      <c r="IN101" s="130">
        <v>9</v>
      </c>
      <c r="IO101" s="130">
        <v>17</v>
      </c>
      <c r="IP101" s="102">
        <v>0.47100000000000003</v>
      </c>
      <c r="IQ101" s="102">
        <v>0.52900000000000003</v>
      </c>
      <c r="IR101" s="130">
        <v>0</v>
      </c>
      <c r="IS101" s="130">
        <v>0</v>
      </c>
    </row>
    <row r="102" spans="1:253" customFormat="1" ht="15" hidden="1" x14ac:dyDescent="0.25">
      <c r="A102" s="89" t="s">
        <v>92</v>
      </c>
      <c r="B102" s="86">
        <v>2</v>
      </c>
      <c r="C102" s="86">
        <v>3</v>
      </c>
      <c r="D102" s="88">
        <v>5</v>
      </c>
      <c r="E102" s="192">
        <v>0.4</v>
      </c>
      <c r="F102" s="102">
        <v>0.6</v>
      </c>
      <c r="G102" s="193">
        <v>1</v>
      </c>
      <c r="H102" s="86">
        <v>1</v>
      </c>
      <c r="I102" s="86">
        <v>1</v>
      </c>
      <c r="J102" s="86">
        <v>0</v>
      </c>
      <c r="K102" s="88">
        <v>1</v>
      </c>
      <c r="L102" s="192">
        <v>1</v>
      </c>
      <c r="M102" s="102">
        <v>0</v>
      </c>
      <c r="N102" s="193">
        <v>0</v>
      </c>
      <c r="O102" s="86">
        <v>0</v>
      </c>
      <c r="P102" s="86">
        <v>1</v>
      </c>
      <c r="Q102" s="86">
        <v>3</v>
      </c>
      <c r="R102" s="88">
        <v>4</v>
      </c>
      <c r="S102" s="192">
        <v>0.25</v>
      </c>
      <c r="T102" s="102">
        <v>0.75</v>
      </c>
      <c r="U102" s="193">
        <v>0</v>
      </c>
      <c r="V102" s="86">
        <v>0</v>
      </c>
      <c r="W102" s="86">
        <v>3</v>
      </c>
      <c r="X102" s="86">
        <v>2</v>
      </c>
      <c r="Y102" s="88">
        <v>5</v>
      </c>
      <c r="Z102" s="192">
        <v>0.6</v>
      </c>
      <c r="AA102" s="102">
        <v>0.4</v>
      </c>
      <c r="AB102" s="193">
        <v>1</v>
      </c>
      <c r="AC102" s="86">
        <v>1</v>
      </c>
      <c r="AD102" s="86">
        <v>1</v>
      </c>
      <c r="AE102" s="86">
        <v>0</v>
      </c>
      <c r="AF102" s="88">
        <v>1</v>
      </c>
      <c r="AG102" s="192">
        <v>1</v>
      </c>
      <c r="AH102" s="102">
        <v>0</v>
      </c>
      <c r="AI102" s="193">
        <v>0</v>
      </c>
      <c r="AJ102" s="86">
        <v>0</v>
      </c>
      <c r="AK102" s="86">
        <v>2</v>
      </c>
      <c r="AL102" s="86">
        <v>2</v>
      </c>
      <c r="AM102" s="88">
        <v>4</v>
      </c>
      <c r="AN102" s="192">
        <v>0.5</v>
      </c>
      <c r="AO102" s="102">
        <v>0.5</v>
      </c>
      <c r="AP102" s="193">
        <v>0</v>
      </c>
      <c r="AQ102" s="86">
        <v>0</v>
      </c>
      <c r="AR102" s="86">
        <v>10</v>
      </c>
      <c r="AS102" s="86">
        <v>8</v>
      </c>
      <c r="AT102" s="88">
        <v>18</v>
      </c>
      <c r="AU102" s="192">
        <v>0.55559999999999998</v>
      </c>
      <c r="AV102" s="102">
        <v>0.44439999999999996</v>
      </c>
      <c r="AW102" s="193">
        <v>1</v>
      </c>
      <c r="AX102" s="86">
        <v>1</v>
      </c>
      <c r="AY102" s="86">
        <v>0</v>
      </c>
      <c r="AZ102" s="86">
        <v>1</v>
      </c>
      <c r="BA102" s="88">
        <v>1</v>
      </c>
      <c r="BB102" s="192">
        <v>0</v>
      </c>
      <c r="BC102" s="102">
        <v>1</v>
      </c>
      <c r="BD102" s="193">
        <v>0</v>
      </c>
      <c r="BE102" s="86">
        <v>0</v>
      </c>
      <c r="BF102" s="86">
        <v>10</v>
      </c>
      <c r="BG102" s="86">
        <v>7</v>
      </c>
      <c r="BH102" s="88">
        <v>17</v>
      </c>
      <c r="BI102" s="192">
        <v>0.58820000000000006</v>
      </c>
      <c r="BJ102" s="102">
        <v>0.4118</v>
      </c>
      <c r="BK102" s="193">
        <v>0</v>
      </c>
      <c r="BL102" s="88">
        <v>0</v>
      </c>
      <c r="BM102" s="194">
        <v>3</v>
      </c>
      <c r="BN102" s="194">
        <v>2</v>
      </c>
      <c r="BO102" s="194">
        <v>5</v>
      </c>
      <c r="BP102" s="195">
        <v>0.6</v>
      </c>
      <c r="BQ102" s="195">
        <v>0.4</v>
      </c>
      <c r="BR102" s="194">
        <v>1</v>
      </c>
      <c r="BS102" s="194">
        <v>1</v>
      </c>
      <c r="BT102" s="194">
        <v>1</v>
      </c>
      <c r="BU102" s="194">
        <v>0</v>
      </c>
      <c r="BV102" s="194">
        <v>1</v>
      </c>
      <c r="BW102" s="195">
        <v>1</v>
      </c>
      <c r="BX102" s="195">
        <v>0</v>
      </c>
      <c r="BY102" s="194">
        <v>0</v>
      </c>
      <c r="BZ102" s="194">
        <v>0</v>
      </c>
      <c r="CA102" s="194">
        <v>2</v>
      </c>
      <c r="CB102" s="194">
        <v>2</v>
      </c>
      <c r="CC102" s="194">
        <v>4</v>
      </c>
      <c r="CD102" s="195">
        <v>0.5</v>
      </c>
      <c r="CE102" s="195">
        <v>0.5</v>
      </c>
      <c r="CF102" s="194">
        <v>0</v>
      </c>
      <c r="CG102" s="194">
        <v>0</v>
      </c>
      <c r="CH102" s="194">
        <v>2</v>
      </c>
      <c r="CI102" s="194">
        <v>2</v>
      </c>
      <c r="CJ102" s="194">
        <v>4</v>
      </c>
      <c r="CK102" s="195">
        <v>0.5</v>
      </c>
      <c r="CL102" s="195">
        <v>0.5</v>
      </c>
      <c r="CM102" s="194">
        <v>1</v>
      </c>
      <c r="CN102" s="194">
        <v>1</v>
      </c>
      <c r="CO102" s="194">
        <v>0</v>
      </c>
      <c r="CP102" s="194">
        <v>1</v>
      </c>
      <c r="CQ102" s="194">
        <v>1</v>
      </c>
      <c r="CR102" s="195">
        <v>0</v>
      </c>
      <c r="CS102" s="195">
        <v>1</v>
      </c>
      <c r="CT102" s="194">
        <v>0</v>
      </c>
      <c r="CU102" s="194">
        <v>0</v>
      </c>
      <c r="CV102" s="194">
        <v>2</v>
      </c>
      <c r="CW102" s="194">
        <v>1</v>
      </c>
      <c r="CX102" s="194">
        <v>3</v>
      </c>
      <c r="CY102" s="195">
        <v>0.66670000000000007</v>
      </c>
      <c r="CZ102" s="195">
        <v>0.33329999999999999</v>
      </c>
      <c r="DA102" s="194">
        <v>0</v>
      </c>
      <c r="DB102" s="194">
        <v>0</v>
      </c>
      <c r="DC102" s="194">
        <v>9</v>
      </c>
      <c r="DD102" s="194">
        <v>9</v>
      </c>
      <c r="DE102" s="194">
        <v>18</v>
      </c>
      <c r="DF102" s="195">
        <v>0.5</v>
      </c>
      <c r="DG102" s="195">
        <v>0.5</v>
      </c>
      <c r="DH102" s="194">
        <v>1</v>
      </c>
      <c r="DI102" s="194">
        <v>1</v>
      </c>
      <c r="DJ102" s="194">
        <v>0</v>
      </c>
      <c r="DK102" s="194">
        <v>1</v>
      </c>
      <c r="DL102" s="194">
        <v>1</v>
      </c>
      <c r="DM102" s="195">
        <v>0</v>
      </c>
      <c r="DN102" s="195">
        <v>1</v>
      </c>
      <c r="DO102" s="194">
        <v>0</v>
      </c>
      <c r="DP102" s="194">
        <v>0</v>
      </c>
      <c r="DQ102" s="194">
        <v>9</v>
      </c>
      <c r="DR102" s="194">
        <v>8</v>
      </c>
      <c r="DS102" s="194">
        <v>17</v>
      </c>
      <c r="DT102" s="195">
        <v>0.52939999999999998</v>
      </c>
      <c r="DU102" s="195">
        <v>0.47060000000000002</v>
      </c>
      <c r="DV102" s="194">
        <v>0</v>
      </c>
      <c r="DW102" s="194">
        <v>0</v>
      </c>
      <c r="DX102" s="129">
        <v>3</v>
      </c>
      <c r="DY102" s="130">
        <v>2</v>
      </c>
      <c r="DZ102" s="130">
        <v>5</v>
      </c>
      <c r="EA102" s="102">
        <v>0.6</v>
      </c>
      <c r="EB102" s="102">
        <v>0.4</v>
      </c>
      <c r="EC102" s="130">
        <v>1</v>
      </c>
      <c r="ED102" s="130">
        <v>1</v>
      </c>
      <c r="EE102" s="130">
        <v>1</v>
      </c>
      <c r="EF102" s="130">
        <v>0</v>
      </c>
      <c r="EG102" s="130">
        <v>1</v>
      </c>
      <c r="EH102" s="102">
        <v>1</v>
      </c>
      <c r="EI102" s="102">
        <v>0</v>
      </c>
      <c r="EJ102" s="130">
        <v>0</v>
      </c>
      <c r="EK102" s="130">
        <v>0</v>
      </c>
      <c r="EL102" s="130">
        <v>2</v>
      </c>
      <c r="EM102" s="130">
        <v>2</v>
      </c>
      <c r="EN102" s="130">
        <v>4</v>
      </c>
      <c r="EO102" s="102">
        <v>0.5</v>
      </c>
      <c r="EP102" s="102">
        <v>0.5</v>
      </c>
      <c r="EQ102" s="130">
        <v>0</v>
      </c>
      <c r="ER102" s="130">
        <v>0</v>
      </c>
      <c r="ES102" s="130">
        <v>2</v>
      </c>
      <c r="ET102" s="130">
        <v>2</v>
      </c>
      <c r="EU102" s="130">
        <v>4</v>
      </c>
      <c r="EV102" s="102">
        <v>0.5</v>
      </c>
      <c r="EW102" s="102">
        <v>0.5</v>
      </c>
      <c r="EX102" s="130">
        <v>1</v>
      </c>
      <c r="EY102" s="130">
        <v>1</v>
      </c>
      <c r="EZ102" s="130">
        <v>0</v>
      </c>
      <c r="FA102" s="130">
        <v>1</v>
      </c>
      <c r="FB102" s="130">
        <v>1</v>
      </c>
      <c r="FC102" s="102">
        <v>0</v>
      </c>
      <c r="FD102" s="102">
        <v>1</v>
      </c>
      <c r="FE102" s="130">
        <v>0</v>
      </c>
      <c r="FF102" s="130">
        <v>0</v>
      </c>
      <c r="FG102" s="130">
        <v>2</v>
      </c>
      <c r="FH102" s="130">
        <v>1</v>
      </c>
      <c r="FI102" s="130">
        <v>3</v>
      </c>
      <c r="FJ102" s="102">
        <v>0.67</v>
      </c>
      <c r="FK102" s="102">
        <v>0.33</v>
      </c>
      <c r="FL102" s="130">
        <v>0</v>
      </c>
      <c r="FM102" s="130">
        <v>0</v>
      </c>
      <c r="FN102" s="130">
        <v>9</v>
      </c>
      <c r="FO102" s="130">
        <v>9</v>
      </c>
      <c r="FP102" s="130">
        <v>18</v>
      </c>
      <c r="FQ102" s="102">
        <v>0.5</v>
      </c>
      <c r="FR102" s="102">
        <v>0.5</v>
      </c>
      <c r="FS102" s="130">
        <v>1</v>
      </c>
      <c r="FT102" s="130">
        <v>1</v>
      </c>
      <c r="FU102" s="130">
        <v>0</v>
      </c>
      <c r="FV102" s="130">
        <v>1</v>
      </c>
      <c r="FW102" s="130">
        <v>1</v>
      </c>
      <c r="FX102" s="102">
        <v>0</v>
      </c>
      <c r="FY102" s="102">
        <v>1</v>
      </c>
      <c r="FZ102" s="130">
        <v>0</v>
      </c>
      <c r="GA102" s="130">
        <v>0</v>
      </c>
      <c r="GB102" s="130">
        <v>9</v>
      </c>
      <c r="GC102" s="130">
        <v>8</v>
      </c>
      <c r="GD102" s="130">
        <v>17</v>
      </c>
      <c r="GE102" s="102">
        <v>0.53</v>
      </c>
      <c r="GF102" s="102">
        <v>0.47</v>
      </c>
      <c r="GG102" s="130">
        <v>0</v>
      </c>
      <c r="GH102" s="130">
        <v>0</v>
      </c>
      <c r="GI102" s="129">
        <v>2</v>
      </c>
      <c r="GJ102" s="130">
        <v>3</v>
      </c>
      <c r="GK102" s="130">
        <v>5</v>
      </c>
      <c r="GL102" s="102">
        <v>0.4</v>
      </c>
      <c r="GM102" s="102">
        <v>0.6</v>
      </c>
      <c r="GN102" s="130">
        <v>1</v>
      </c>
      <c r="GO102" s="130">
        <v>1</v>
      </c>
      <c r="GP102" s="130">
        <v>0</v>
      </c>
      <c r="GQ102" s="130">
        <v>1</v>
      </c>
      <c r="GR102" s="130">
        <v>1</v>
      </c>
      <c r="GS102" s="102">
        <v>0</v>
      </c>
      <c r="GT102" s="102">
        <v>1</v>
      </c>
      <c r="GU102" s="130">
        <v>0</v>
      </c>
      <c r="GV102" s="130">
        <v>0</v>
      </c>
      <c r="GW102" s="130">
        <v>2</v>
      </c>
      <c r="GX102" s="130">
        <v>2</v>
      </c>
      <c r="GY102" s="130">
        <v>4</v>
      </c>
      <c r="GZ102" s="102">
        <v>0.5</v>
      </c>
      <c r="HA102" s="102">
        <v>0.5</v>
      </c>
      <c r="HB102" s="130">
        <v>0</v>
      </c>
      <c r="HC102" s="130">
        <v>0</v>
      </c>
      <c r="HD102" s="130">
        <v>2</v>
      </c>
      <c r="HE102" s="130">
        <v>2</v>
      </c>
      <c r="HF102" s="130">
        <v>4</v>
      </c>
      <c r="HG102" s="102">
        <v>0.5</v>
      </c>
      <c r="HH102" s="102">
        <v>0.5</v>
      </c>
      <c r="HI102" s="130">
        <v>1</v>
      </c>
      <c r="HJ102" s="130">
        <v>1</v>
      </c>
      <c r="HK102" s="130">
        <v>0</v>
      </c>
      <c r="HL102" s="130">
        <v>1</v>
      </c>
      <c r="HM102" s="130">
        <v>1</v>
      </c>
      <c r="HN102" s="102">
        <v>0</v>
      </c>
      <c r="HO102" s="102">
        <v>1</v>
      </c>
      <c r="HP102" s="130">
        <v>0</v>
      </c>
      <c r="HQ102" s="130">
        <v>0</v>
      </c>
      <c r="HR102" s="130">
        <v>2</v>
      </c>
      <c r="HS102" s="130">
        <v>1</v>
      </c>
      <c r="HT102" s="130">
        <v>3</v>
      </c>
      <c r="HU102" s="102">
        <v>0.67</v>
      </c>
      <c r="HV102" s="102">
        <v>0.33</v>
      </c>
      <c r="HW102" s="130">
        <v>0</v>
      </c>
      <c r="HX102" s="130">
        <v>0</v>
      </c>
      <c r="HY102" s="130">
        <v>6</v>
      </c>
      <c r="HZ102" s="130">
        <v>12</v>
      </c>
      <c r="IA102" s="130">
        <v>18</v>
      </c>
      <c r="IB102" s="102">
        <v>0.33</v>
      </c>
      <c r="IC102" s="102">
        <v>0.67</v>
      </c>
      <c r="ID102" s="130">
        <v>0</v>
      </c>
      <c r="IE102" s="130">
        <v>1</v>
      </c>
      <c r="IF102" s="130">
        <v>0</v>
      </c>
      <c r="IG102" s="130">
        <v>1</v>
      </c>
      <c r="IH102" s="130">
        <v>1</v>
      </c>
      <c r="II102" s="102">
        <v>0</v>
      </c>
      <c r="IJ102" s="102">
        <v>1</v>
      </c>
      <c r="IK102" s="130">
        <v>0</v>
      </c>
      <c r="IL102" s="130">
        <v>0</v>
      </c>
      <c r="IM102" s="130">
        <v>6</v>
      </c>
      <c r="IN102" s="130">
        <v>11</v>
      </c>
      <c r="IO102" s="130">
        <v>17</v>
      </c>
      <c r="IP102" s="102">
        <v>0.35</v>
      </c>
      <c r="IQ102" s="102">
        <v>0.65</v>
      </c>
      <c r="IR102" s="130">
        <v>0</v>
      </c>
      <c r="IS102" s="130">
        <v>0</v>
      </c>
    </row>
    <row r="103" spans="1:253" customFormat="1" ht="15" hidden="1" x14ac:dyDescent="0.25">
      <c r="A103" s="89" t="s">
        <v>93</v>
      </c>
      <c r="B103" s="86">
        <v>2</v>
      </c>
      <c r="C103" s="86">
        <v>3</v>
      </c>
      <c r="D103" s="88">
        <v>5</v>
      </c>
      <c r="E103" s="192">
        <v>0.4</v>
      </c>
      <c r="F103" s="102">
        <v>0.6</v>
      </c>
      <c r="G103" s="193">
        <v>1</v>
      </c>
      <c r="H103" s="86">
        <v>1</v>
      </c>
      <c r="I103" s="86">
        <v>1</v>
      </c>
      <c r="J103" s="86">
        <v>0</v>
      </c>
      <c r="K103" s="88">
        <v>1</v>
      </c>
      <c r="L103" s="192">
        <v>1</v>
      </c>
      <c r="M103" s="102">
        <v>0</v>
      </c>
      <c r="N103" s="193">
        <v>0</v>
      </c>
      <c r="O103" s="86">
        <v>0</v>
      </c>
      <c r="P103" s="86">
        <v>1</v>
      </c>
      <c r="Q103" s="86">
        <v>3</v>
      </c>
      <c r="R103" s="88">
        <v>4</v>
      </c>
      <c r="S103" s="192">
        <v>0.25</v>
      </c>
      <c r="T103" s="102">
        <v>0.75</v>
      </c>
      <c r="U103" s="193">
        <v>0</v>
      </c>
      <c r="V103" s="86">
        <v>0</v>
      </c>
      <c r="W103" s="86">
        <v>2</v>
      </c>
      <c r="X103" s="86">
        <v>2</v>
      </c>
      <c r="Y103" s="88">
        <v>4</v>
      </c>
      <c r="Z103" s="192">
        <v>0.5</v>
      </c>
      <c r="AA103" s="102">
        <v>0.5</v>
      </c>
      <c r="AB103" s="193">
        <v>1</v>
      </c>
      <c r="AC103" s="86">
        <v>1</v>
      </c>
      <c r="AD103" s="86">
        <v>0</v>
      </c>
      <c r="AE103" s="86">
        <v>1</v>
      </c>
      <c r="AF103" s="88">
        <v>1</v>
      </c>
      <c r="AG103" s="192">
        <v>0</v>
      </c>
      <c r="AH103" s="102">
        <v>1</v>
      </c>
      <c r="AI103" s="193">
        <v>0</v>
      </c>
      <c r="AJ103" s="86">
        <v>0</v>
      </c>
      <c r="AK103" s="86">
        <v>2</v>
      </c>
      <c r="AL103" s="86">
        <v>1</v>
      </c>
      <c r="AM103" s="88">
        <v>3</v>
      </c>
      <c r="AN103" s="192">
        <v>0.66670000000000007</v>
      </c>
      <c r="AO103" s="102">
        <v>0.33329999999999999</v>
      </c>
      <c r="AP103" s="193">
        <v>0</v>
      </c>
      <c r="AQ103" s="86">
        <v>0</v>
      </c>
      <c r="AR103" s="86">
        <v>8</v>
      </c>
      <c r="AS103" s="86">
        <v>10</v>
      </c>
      <c r="AT103" s="88">
        <v>18</v>
      </c>
      <c r="AU103" s="192">
        <v>0.44439999999999996</v>
      </c>
      <c r="AV103" s="102">
        <v>0.55559999999999998</v>
      </c>
      <c r="AW103" s="193">
        <v>1</v>
      </c>
      <c r="AX103" s="86">
        <v>1</v>
      </c>
      <c r="AY103" s="86">
        <v>1</v>
      </c>
      <c r="AZ103" s="86">
        <v>0</v>
      </c>
      <c r="BA103" s="88">
        <v>1</v>
      </c>
      <c r="BB103" s="192">
        <v>1</v>
      </c>
      <c r="BC103" s="102">
        <v>0</v>
      </c>
      <c r="BD103" s="193">
        <v>0</v>
      </c>
      <c r="BE103" s="86">
        <v>0</v>
      </c>
      <c r="BF103" s="86">
        <v>7</v>
      </c>
      <c r="BG103" s="86">
        <v>10</v>
      </c>
      <c r="BH103" s="88">
        <v>17</v>
      </c>
      <c r="BI103" s="192">
        <v>0.4118</v>
      </c>
      <c r="BJ103" s="102">
        <v>0.58820000000000006</v>
      </c>
      <c r="BK103" s="193">
        <v>0</v>
      </c>
      <c r="BL103" s="88">
        <v>0</v>
      </c>
      <c r="BM103" s="194">
        <v>2</v>
      </c>
      <c r="BN103" s="194">
        <v>3</v>
      </c>
      <c r="BO103" s="194">
        <v>5</v>
      </c>
      <c r="BP103" s="195">
        <v>0.4</v>
      </c>
      <c r="BQ103" s="195">
        <v>0.6</v>
      </c>
      <c r="BR103" s="194">
        <v>1</v>
      </c>
      <c r="BS103" s="194">
        <v>1</v>
      </c>
      <c r="BT103" s="194">
        <v>1</v>
      </c>
      <c r="BU103" s="194">
        <v>0</v>
      </c>
      <c r="BV103" s="194">
        <v>1</v>
      </c>
      <c r="BW103" s="195">
        <v>1</v>
      </c>
      <c r="BX103" s="195">
        <v>0</v>
      </c>
      <c r="BY103" s="194">
        <v>0</v>
      </c>
      <c r="BZ103" s="194">
        <v>0</v>
      </c>
      <c r="CA103" s="194">
        <v>1</v>
      </c>
      <c r="CB103" s="194">
        <v>3</v>
      </c>
      <c r="CC103" s="194">
        <v>4</v>
      </c>
      <c r="CD103" s="195">
        <v>0.25</v>
      </c>
      <c r="CE103" s="195">
        <v>0.75</v>
      </c>
      <c r="CF103" s="194">
        <v>0</v>
      </c>
      <c r="CG103" s="194">
        <v>0</v>
      </c>
      <c r="CH103" s="194">
        <v>2</v>
      </c>
      <c r="CI103" s="194">
        <v>2</v>
      </c>
      <c r="CJ103" s="194">
        <v>4</v>
      </c>
      <c r="CK103" s="195">
        <v>0.5</v>
      </c>
      <c r="CL103" s="195">
        <v>0.5</v>
      </c>
      <c r="CM103" s="194">
        <v>1</v>
      </c>
      <c r="CN103" s="194">
        <v>1</v>
      </c>
      <c r="CO103" s="194">
        <v>0</v>
      </c>
      <c r="CP103" s="194">
        <v>1</v>
      </c>
      <c r="CQ103" s="194">
        <v>1</v>
      </c>
      <c r="CR103" s="195">
        <v>0</v>
      </c>
      <c r="CS103" s="195">
        <v>1</v>
      </c>
      <c r="CT103" s="194">
        <v>0</v>
      </c>
      <c r="CU103" s="194">
        <v>0</v>
      </c>
      <c r="CV103" s="194">
        <v>2</v>
      </c>
      <c r="CW103" s="194">
        <v>1</v>
      </c>
      <c r="CX103" s="194">
        <v>3</v>
      </c>
      <c r="CY103" s="195">
        <v>0.67</v>
      </c>
      <c r="CZ103" s="195">
        <v>0.33</v>
      </c>
      <c r="DA103" s="194">
        <v>0</v>
      </c>
      <c r="DB103" s="194">
        <v>0</v>
      </c>
      <c r="DC103" s="194">
        <v>7</v>
      </c>
      <c r="DD103" s="194">
        <v>11</v>
      </c>
      <c r="DE103" s="194">
        <v>18</v>
      </c>
      <c r="DF103" s="195">
        <v>0.39</v>
      </c>
      <c r="DG103" s="195">
        <v>0.61</v>
      </c>
      <c r="DH103" s="194">
        <v>0</v>
      </c>
      <c r="DI103" s="194">
        <v>1</v>
      </c>
      <c r="DJ103" s="194">
        <v>1</v>
      </c>
      <c r="DK103" s="194">
        <v>0</v>
      </c>
      <c r="DL103" s="194">
        <v>1</v>
      </c>
      <c r="DM103" s="195">
        <v>1</v>
      </c>
      <c r="DN103" s="195">
        <v>0</v>
      </c>
      <c r="DO103" s="194">
        <v>0</v>
      </c>
      <c r="DP103" s="194">
        <v>0</v>
      </c>
      <c r="DQ103" s="194">
        <v>6</v>
      </c>
      <c r="DR103" s="194">
        <v>11</v>
      </c>
      <c r="DS103" s="194">
        <v>17</v>
      </c>
      <c r="DT103" s="195">
        <v>0.35</v>
      </c>
      <c r="DU103" s="195">
        <v>0.65</v>
      </c>
      <c r="DV103" s="194">
        <v>0</v>
      </c>
      <c r="DW103" s="194">
        <v>0</v>
      </c>
      <c r="DX103" s="129">
        <v>3</v>
      </c>
      <c r="DY103" s="130">
        <v>2</v>
      </c>
      <c r="DZ103" s="130">
        <v>5</v>
      </c>
      <c r="EA103" s="102">
        <v>0.6</v>
      </c>
      <c r="EB103" s="102">
        <v>0.4</v>
      </c>
      <c r="EC103" s="130">
        <v>1</v>
      </c>
      <c r="ED103" s="130">
        <v>1</v>
      </c>
      <c r="EE103" s="130">
        <v>1</v>
      </c>
      <c r="EF103" s="130">
        <v>0</v>
      </c>
      <c r="EG103" s="130">
        <v>1</v>
      </c>
      <c r="EH103" s="102">
        <v>1</v>
      </c>
      <c r="EI103" s="102">
        <v>0</v>
      </c>
      <c r="EJ103" s="130">
        <v>0</v>
      </c>
      <c r="EK103" s="130">
        <v>0</v>
      </c>
      <c r="EL103" s="130">
        <v>2</v>
      </c>
      <c r="EM103" s="130">
        <v>2</v>
      </c>
      <c r="EN103" s="130">
        <v>4</v>
      </c>
      <c r="EO103" s="102">
        <v>0.5</v>
      </c>
      <c r="EP103" s="102">
        <v>0.5</v>
      </c>
      <c r="EQ103" s="130">
        <v>0</v>
      </c>
      <c r="ER103" s="130">
        <v>0</v>
      </c>
      <c r="ES103" s="130">
        <v>2</v>
      </c>
      <c r="ET103" s="130">
        <v>3</v>
      </c>
      <c r="EU103" s="130">
        <v>5</v>
      </c>
      <c r="EV103" s="102">
        <v>0.4</v>
      </c>
      <c r="EW103" s="102">
        <v>0.6</v>
      </c>
      <c r="EX103" s="130">
        <v>1</v>
      </c>
      <c r="EY103" s="130">
        <v>1</v>
      </c>
      <c r="EZ103" s="130">
        <v>0</v>
      </c>
      <c r="FA103" s="130">
        <v>1</v>
      </c>
      <c r="FB103" s="130">
        <v>1</v>
      </c>
      <c r="FC103" s="102">
        <v>0</v>
      </c>
      <c r="FD103" s="102">
        <v>1</v>
      </c>
      <c r="FE103" s="130">
        <v>0</v>
      </c>
      <c r="FF103" s="130">
        <v>0</v>
      </c>
      <c r="FG103" s="130">
        <v>2</v>
      </c>
      <c r="FH103" s="130">
        <v>2</v>
      </c>
      <c r="FI103" s="130">
        <v>4</v>
      </c>
      <c r="FJ103" s="102">
        <v>0.5</v>
      </c>
      <c r="FK103" s="102">
        <v>0.5</v>
      </c>
      <c r="FL103" s="130">
        <v>0</v>
      </c>
      <c r="FM103" s="130">
        <v>0</v>
      </c>
      <c r="FN103" s="130">
        <v>6</v>
      </c>
      <c r="FO103" s="130">
        <v>12</v>
      </c>
      <c r="FP103" s="130">
        <v>18</v>
      </c>
      <c r="FQ103" s="102">
        <v>0.33329999999999999</v>
      </c>
      <c r="FR103" s="102">
        <v>0.66670000000000007</v>
      </c>
      <c r="FS103" s="130">
        <v>0</v>
      </c>
      <c r="FT103" s="130">
        <v>1</v>
      </c>
      <c r="FU103" s="130">
        <v>1</v>
      </c>
      <c r="FV103" s="130">
        <v>0</v>
      </c>
      <c r="FW103" s="130">
        <v>1</v>
      </c>
      <c r="FX103" s="102">
        <v>1</v>
      </c>
      <c r="FY103" s="102">
        <v>0</v>
      </c>
      <c r="FZ103" s="130">
        <v>0</v>
      </c>
      <c r="GA103" s="130">
        <v>0</v>
      </c>
      <c r="GB103" s="130">
        <v>6</v>
      </c>
      <c r="GC103" s="130">
        <v>11</v>
      </c>
      <c r="GD103" s="130">
        <v>17</v>
      </c>
      <c r="GE103" s="102">
        <v>0.35289999999999999</v>
      </c>
      <c r="GF103" s="102">
        <v>0.6470999999999999</v>
      </c>
      <c r="GG103" s="130">
        <v>0</v>
      </c>
      <c r="GH103" s="130">
        <v>0</v>
      </c>
      <c r="GI103" s="129">
        <v>2</v>
      </c>
      <c r="GJ103" s="130">
        <v>3</v>
      </c>
      <c r="GK103" s="130">
        <v>5</v>
      </c>
      <c r="GL103" s="102">
        <v>0.4</v>
      </c>
      <c r="GM103" s="102">
        <v>0.6</v>
      </c>
      <c r="GN103" s="130">
        <v>1</v>
      </c>
      <c r="GO103" s="130">
        <v>1</v>
      </c>
      <c r="GP103" s="130">
        <v>0</v>
      </c>
      <c r="GQ103" s="130">
        <v>1</v>
      </c>
      <c r="GR103" s="130">
        <v>1</v>
      </c>
      <c r="GS103" s="102">
        <v>0</v>
      </c>
      <c r="GT103" s="102">
        <v>1</v>
      </c>
      <c r="GU103" s="130">
        <v>0</v>
      </c>
      <c r="GV103" s="130">
        <v>0</v>
      </c>
      <c r="GW103" s="130">
        <v>2</v>
      </c>
      <c r="GX103" s="130">
        <v>2</v>
      </c>
      <c r="GY103" s="130">
        <v>4</v>
      </c>
      <c r="GZ103" s="102">
        <v>0.5</v>
      </c>
      <c r="HA103" s="102">
        <v>0.5</v>
      </c>
      <c r="HB103" s="130">
        <v>0</v>
      </c>
      <c r="HC103" s="130">
        <v>0</v>
      </c>
      <c r="HD103" s="130">
        <v>2</v>
      </c>
      <c r="HE103" s="130">
        <v>3</v>
      </c>
      <c r="HF103" s="130">
        <v>5</v>
      </c>
      <c r="HG103" s="102">
        <v>0.4</v>
      </c>
      <c r="HH103" s="102">
        <v>0.6</v>
      </c>
      <c r="HI103" s="130">
        <v>1</v>
      </c>
      <c r="HJ103" s="130">
        <v>1</v>
      </c>
      <c r="HK103" s="130">
        <v>0</v>
      </c>
      <c r="HL103" s="130">
        <v>1</v>
      </c>
      <c r="HM103" s="130">
        <v>1</v>
      </c>
      <c r="HN103" s="102">
        <v>0</v>
      </c>
      <c r="HO103" s="102">
        <v>1</v>
      </c>
      <c r="HP103" s="130">
        <v>0</v>
      </c>
      <c r="HQ103" s="130">
        <v>0</v>
      </c>
      <c r="HR103" s="130">
        <v>2</v>
      </c>
      <c r="HS103" s="130">
        <v>2</v>
      </c>
      <c r="HT103" s="130">
        <v>4</v>
      </c>
      <c r="HU103" s="102">
        <v>0.5</v>
      </c>
      <c r="HV103" s="102">
        <v>0.5</v>
      </c>
      <c r="HW103" s="130">
        <v>0</v>
      </c>
      <c r="HX103" s="130">
        <v>0</v>
      </c>
      <c r="HY103" s="130">
        <v>6</v>
      </c>
      <c r="HZ103" s="130">
        <v>12</v>
      </c>
      <c r="IA103" s="130">
        <v>18</v>
      </c>
      <c r="IB103" s="102">
        <v>0.33329999999999999</v>
      </c>
      <c r="IC103" s="102">
        <v>0.66670000000000007</v>
      </c>
      <c r="ID103" s="130">
        <v>0</v>
      </c>
      <c r="IE103" s="130">
        <v>1</v>
      </c>
      <c r="IF103" s="130">
        <v>0</v>
      </c>
      <c r="IG103" s="130">
        <v>1</v>
      </c>
      <c r="IH103" s="130">
        <v>1</v>
      </c>
      <c r="II103" s="102">
        <v>0</v>
      </c>
      <c r="IJ103" s="102">
        <v>1</v>
      </c>
      <c r="IK103" s="130">
        <v>0</v>
      </c>
      <c r="IL103" s="130">
        <v>0</v>
      </c>
      <c r="IM103" s="130">
        <v>6</v>
      </c>
      <c r="IN103" s="130">
        <v>11</v>
      </c>
      <c r="IO103" s="130">
        <v>17</v>
      </c>
      <c r="IP103" s="102">
        <v>0.35289999999999999</v>
      </c>
      <c r="IQ103" s="102">
        <v>0.6470999999999999</v>
      </c>
      <c r="IR103" s="130">
        <v>0</v>
      </c>
      <c r="IS103" s="130">
        <v>0</v>
      </c>
    </row>
    <row r="104" spans="1:253" customFormat="1" ht="15" hidden="1" x14ac:dyDescent="0.25">
      <c r="A104" s="89" t="s">
        <v>94</v>
      </c>
      <c r="B104" s="86">
        <v>3</v>
      </c>
      <c r="C104" s="86">
        <v>2</v>
      </c>
      <c r="D104" s="88">
        <v>5</v>
      </c>
      <c r="E104" s="192">
        <v>0.6</v>
      </c>
      <c r="F104" s="102">
        <v>0.4</v>
      </c>
      <c r="G104" s="193">
        <v>1</v>
      </c>
      <c r="H104" s="86">
        <v>1</v>
      </c>
      <c r="I104" s="86">
        <v>1</v>
      </c>
      <c r="J104" s="86">
        <v>0</v>
      </c>
      <c r="K104" s="88">
        <v>1</v>
      </c>
      <c r="L104" s="192">
        <v>1</v>
      </c>
      <c r="M104" s="102">
        <v>0</v>
      </c>
      <c r="N104" s="193">
        <v>0</v>
      </c>
      <c r="O104" s="86">
        <v>0</v>
      </c>
      <c r="P104" s="86">
        <v>2</v>
      </c>
      <c r="Q104" s="86">
        <v>2</v>
      </c>
      <c r="R104" s="88">
        <v>4</v>
      </c>
      <c r="S104" s="192">
        <v>0.5</v>
      </c>
      <c r="T104" s="102">
        <v>0.5</v>
      </c>
      <c r="U104" s="193">
        <v>0</v>
      </c>
      <c r="V104" s="86">
        <v>0</v>
      </c>
      <c r="W104" s="86">
        <v>4</v>
      </c>
      <c r="X104" s="86">
        <v>1</v>
      </c>
      <c r="Y104" s="88">
        <v>5</v>
      </c>
      <c r="Z104" s="192">
        <v>0.8</v>
      </c>
      <c r="AA104" s="102">
        <v>0.2</v>
      </c>
      <c r="AB104" s="193">
        <v>1</v>
      </c>
      <c r="AC104" s="86">
        <v>1</v>
      </c>
      <c r="AD104" s="86">
        <v>1</v>
      </c>
      <c r="AE104" s="86">
        <v>0</v>
      </c>
      <c r="AF104" s="88">
        <v>1</v>
      </c>
      <c r="AG104" s="192">
        <v>1</v>
      </c>
      <c r="AH104" s="102">
        <v>0</v>
      </c>
      <c r="AI104" s="193">
        <v>0</v>
      </c>
      <c r="AJ104" s="86">
        <v>0</v>
      </c>
      <c r="AK104" s="86">
        <v>3</v>
      </c>
      <c r="AL104" s="86">
        <v>1</v>
      </c>
      <c r="AM104" s="88">
        <v>4</v>
      </c>
      <c r="AN104" s="192">
        <v>0.75</v>
      </c>
      <c r="AO104" s="102">
        <v>0.25</v>
      </c>
      <c r="AP104" s="193">
        <v>0</v>
      </c>
      <c r="AQ104" s="86">
        <v>0</v>
      </c>
      <c r="AR104" s="86">
        <v>9</v>
      </c>
      <c r="AS104" s="86">
        <v>9</v>
      </c>
      <c r="AT104" s="88">
        <v>18</v>
      </c>
      <c r="AU104" s="192">
        <v>0.5</v>
      </c>
      <c r="AV104" s="102">
        <v>0.5</v>
      </c>
      <c r="AW104" s="193">
        <v>1</v>
      </c>
      <c r="AX104" s="86">
        <v>1</v>
      </c>
      <c r="AY104" s="86">
        <v>0</v>
      </c>
      <c r="AZ104" s="86">
        <v>1</v>
      </c>
      <c r="BA104" s="88">
        <v>1</v>
      </c>
      <c r="BB104" s="192">
        <v>0</v>
      </c>
      <c r="BC104" s="102">
        <v>1</v>
      </c>
      <c r="BD104" s="193">
        <v>0</v>
      </c>
      <c r="BE104" s="86">
        <v>0</v>
      </c>
      <c r="BF104" s="86">
        <v>9</v>
      </c>
      <c r="BG104" s="86">
        <v>8</v>
      </c>
      <c r="BH104" s="88">
        <v>17</v>
      </c>
      <c r="BI104" s="192">
        <v>0.52939999999999998</v>
      </c>
      <c r="BJ104" s="102">
        <v>0.47060000000000002</v>
      </c>
      <c r="BK104" s="193">
        <v>0</v>
      </c>
      <c r="BL104" s="88">
        <v>0</v>
      </c>
      <c r="BM104" s="194">
        <v>3</v>
      </c>
      <c r="BN104" s="194">
        <v>2</v>
      </c>
      <c r="BO104" s="194">
        <v>5</v>
      </c>
      <c r="BP104" s="195">
        <v>0.6</v>
      </c>
      <c r="BQ104" s="195">
        <v>0.4</v>
      </c>
      <c r="BR104" s="194">
        <v>1</v>
      </c>
      <c r="BS104" s="194">
        <v>1</v>
      </c>
      <c r="BT104" s="194">
        <v>1</v>
      </c>
      <c r="BU104" s="194">
        <v>0</v>
      </c>
      <c r="BV104" s="194">
        <v>1</v>
      </c>
      <c r="BW104" s="195">
        <v>1</v>
      </c>
      <c r="BX104" s="195">
        <v>0</v>
      </c>
      <c r="BY104" s="194">
        <v>0</v>
      </c>
      <c r="BZ104" s="194">
        <v>0</v>
      </c>
      <c r="CA104" s="194">
        <v>2</v>
      </c>
      <c r="CB104" s="194">
        <v>2</v>
      </c>
      <c r="CC104" s="194">
        <v>4</v>
      </c>
      <c r="CD104" s="195">
        <v>0.5</v>
      </c>
      <c r="CE104" s="195">
        <v>0.5</v>
      </c>
      <c r="CF104" s="194">
        <v>0</v>
      </c>
      <c r="CG104" s="194">
        <v>0</v>
      </c>
      <c r="CH104" s="194">
        <v>4</v>
      </c>
      <c r="CI104" s="194">
        <v>1</v>
      </c>
      <c r="CJ104" s="194">
        <v>5</v>
      </c>
      <c r="CK104" s="195">
        <v>0.8</v>
      </c>
      <c r="CL104" s="195">
        <v>0.2</v>
      </c>
      <c r="CM104" s="194">
        <v>1</v>
      </c>
      <c r="CN104" s="194">
        <v>1</v>
      </c>
      <c r="CO104" s="194">
        <v>1</v>
      </c>
      <c r="CP104" s="194">
        <v>0</v>
      </c>
      <c r="CQ104" s="194">
        <v>1</v>
      </c>
      <c r="CR104" s="195">
        <v>1</v>
      </c>
      <c r="CS104" s="195">
        <v>0</v>
      </c>
      <c r="CT104" s="194">
        <v>0</v>
      </c>
      <c r="CU104" s="194">
        <v>0</v>
      </c>
      <c r="CV104" s="194">
        <v>3</v>
      </c>
      <c r="CW104" s="194">
        <v>1</v>
      </c>
      <c r="CX104" s="194">
        <v>4</v>
      </c>
      <c r="CY104" s="195">
        <v>0.75</v>
      </c>
      <c r="CZ104" s="195">
        <v>0.25</v>
      </c>
      <c r="DA104" s="194">
        <v>0</v>
      </c>
      <c r="DB104" s="194">
        <v>0</v>
      </c>
      <c r="DC104" s="194">
        <v>9</v>
      </c>
      <c r="DD104" s="194">
        <v>11</v>
      </c>
      <c r="DE104" s="194">
        <v>20</v>
      </c>
      <c r="DF104" s="195">
        <v>0.45</v>
      </c>
      <c r="DG104" s="195">
        <v>0.55000000000000004</v>
      </c>
      <c r="DH104" s="194">
        <v>1</v>
      </c>
      <c r="DI104" s="194">
        <v>1</v>
      </c>
      <c r="DJ104" s="194">
        <v>0</v>
      </c>
      <c r="DK104" s="194">
        <v>1</v>
      </c>
      <c r="DL104" s="194">
        <v>1</v>
      </c>
      <c r="DM104" s="195">
        <v>0</v>
      </c>
      <c r="DN104" s="195">
        <v>1</v>
      </c>
      <c r="DO104" s="194">
        <v>0</v>
      </c>
      <c r="DP104" s="194">
        <v>0</v>
      </c>
      <c r="DQ104" s="194">
        <v>9</v>
      </c>
      <c r="DR104" s="194">
        <v>10</v>
      </c>
      <c r="DS104" s="194">
        <v>19</v>
      </c>
      <c r="DT104" s="195">
        <v>0.47</v>
      </c>
      <c r="DU104" s="195">
        <v>0.53</v>
      </c>
      <c r="DV104" s="194">
        <v>0</v>
      </c>
      <c r="DW104" s="194">
        <v>0</v>
      </c>
      <c r="DX104" s="129">
        <v>3</v>
      </c>
      <c r="DY104" s="130">
        <v>2</v>
      </c>
      <c r="DZ104" s="130">
        <v>5</v>
      </c>
      <c r="EA104" s="102">
        <v>0.6</v>
      </c>
      <c r="EB104" s="102">
        <v>0.4</v>
      </c>
      <c r="EC104" s="130">
        <v>1</v>
      </c>
      <c r="ED104" s="130">
        <v>1</v>
      </c>
      <c r="EE104" s="130">
        <v>1</v>
      </c>
      <c r="EF104" s="130">
        <v>0</v>
      </c>
      <c r="EG104" s="130">
        <v>1</v>
      </c>
      <c r="EH104" s="102">
        <v>1</v>
      </c>
      <c r="EI104" s="102">
        <v>0</v>
      </c>
      <c r="EJ104" s="130">
        <v>0</v>
      </c>
      <c r="EK104" s="130">
        <v>0</v>
      </c>
      <c r="EL104" s="130">
        <v>2</v>
      </c>
      <c r="EM104" s="130">
        <v>2</v>
      </c>
      <c r="EN104" s="130">
        <v>4</v>
      </c>
      <c r="EO104" s="102">
        <v>0.5</v>
      </c>
      <c r="EP104" s="102">
        <v>0.5</v>
      </c>
      <c r="EQ104" s="130">
        <v>0</v>
      </c>
      <c r="ER104" s="130">
        <v>0</v>
      </c>
      <c r="ES104" s="130">
        <v>2</v>
      </c>
      <c r="ET104" s="130">
        <v>2</v>
      </c>
      <c r="EU104" s="130">
        <v>4</v>
      </c>
      <c r="EV104" s="102">
        <v>0.5</v>
      </c>
      <c r="EW104" s="102">
        <v>0.5</v>
      </c>
      <c r="EX104" s="130">
        <v>1</v>
      </c>
      <c r="EY104" s="130">
        <v>1</v>
      </c>
      <c r="EZ104" s="130"/>
      <c r="FA104" s="130"/>
      <c r="FB104" s="130"/>
      <c r="FC104" s="102"/>
      <c r="FD104" s="102"/>
      <c r="FE104" s="130"/>
      <c r="FF104" s="130"/>
      <c r="FG104" s="130">
        <v>2</v>
      </c>
      <c r="FH104" s="130">
        <v>2</v>
      </c>
      <c r="FI104" s="130">
        <v>4</v>
      </c>
      <c r="FJ104" s="102">
        <v>0.5</v>
      </c>
      <c r="FK104" s="102">
        <v>0.5</v>
      </c>
      <c r="FL104" s="130">
        <v>0</v>
      </c>
      <c r="FM104" s="130">
        <v>0</v>
      </c>
      <c r="FN104" s="130">
        <v>9</v>
      </c>
      <c r="FO104" s="130">
        <v>9</v>
      </c>
      <c r="FP104" s="130">
        <v>18</v>
      </c>
      <c r="FQ104" s="102">
        <v>0.5</v>
      </c>
      <c r="FR104" s="102">
        <v>0.5</v>
      </c>
      <c r="FS104" s="130">
        <v>0</v>
      </c>
      <c r="FT104" s="130">
        <v>1</v>
      </c>
      <c r="FU104" s="130">
        <v>0</v>
      </c>
      <c r="FV104" s="130">
        <v>1</v>
      </c>
      <c r="FW104" s="130">
        <v>1</v>
      </c>
      <c r="FX104" s="102">
        <v>0</v>
      </c>
      <c r="FY104" s="102">
        <v>1</v>
      </c>
      <c r="FZ104" s="130">
        <v>0</v>
      </c>
      <c r="GA104" s="130">
        <v>0</v>
      </c>
      <c r="GB104" s="130">
        <v>9</v>
      </c>
      <c r="GC104" s="130">
        <v>8</v>
      </c>
      <c r="GD104" s="130">
        <v>17</v>
      </c>
      <c r="GE104" s="102">
        <v>0.53</v>
      </c>
      <c r="GF104" s="102">
        <v>0.47</v>
      </c>
      <c r="GG104" s="130">
        <v>0</v>
      </c>
      <c r="GH104" s="130">
        <v>0</v>
      </c>
      <c r="GI104" s="129">
        <v>2</v>
      </c>
      <c r="GJ104" s="130">
        <v>3</v>
      </c>
      <c r="GK104" s="130">
        <v>5</v>
      </c>
      <c r="GL104" s="102">
        <v>0.4</v>
      </c>
      <c r="GM104" s="102">
        <v>0.6</v>
      </c>
      <c r="GN104" s="130">
        <v>1</v>
      </c>
      <c r="GO104" s="130">
        <v>1</v>
      </c>
      <c r="GP104" s="130">
        <v>1</v>
      </c>
      <c r="GQ104" s="130">
        <v>0</v>
      </c>
      <c r="GR104" s="130">
        <v>1</v>
      </c>
      <c r="GS104" s="102">
        <v>1</v>
      </c>
      <c r="GT104" s="102">
        <v>0</v>
      </c>
      <c r="GU104" s="130">
        <v>0</v>
      </c>
      <c r="GV104" s="130">
        <v>0</v>
      </c>
      <c r="GW104" s="130">
        <v>1</v>
      </c>
      <c r="GX104" s="130">
        <v>3</v>
      </c>
      <c r="GY104" s="130">
        <v>4</v>
      </c>
      <c r="GZ104" s="102">
        <v>0.25</v>
      </c>
      <c r="HA104" s="102">
        <v>0.75</v>
      </c>
      <c r="HB104" s="130">
        <v>0</v>
      </c>
      <c r="HC104" s="130">
        <v>0</v>
      </c>
      <c r="HD104" s="130">
        <v>2</v>
      </c>
      <c r="HE104" s="130">
        <v>2</v>
      </c>
      <c r="HF104" s="130">
        <v>4</v>
      </c>
      <c r="HG104" s="102">
        <v>0.5</v>
      </c>
      <c r="HH104" s="102">
        <v>0.5</v>
      </c>
      <c r="HI104" s="130">
        <v>1</v>
      </c>
      <c r="HJ104" s="130">
        <v>1</v>
      </c>
      <c r="HK104" s="130">
        <v>0</v>
      </c>
      <c r="HL104" s="130">
        <v>0</v>
      </c>
      <c r="HM104" s="130">
        <v>0</v>
      </c>
      <c r="HN104" s="102">
        <v>0</v>
      </c>
      <c r="HO104" s="102">
        <v>0</v>
      </c>
      <c r="HP104" s="130">
        <v>0</v>
      </c>
      <c r="HQ104" s="130">
        <v>0</v>
      </c>
      <c r="HR104" s="130">
        <v>2</v>
      </c>
      <c r="HS104" s="130">
        <v>2</v>
      </c>
      <c r="HT104" s="130">
        <v>4</v>
      </c>
      <c r="HU104" s="102">
        <v>0.5</v>
      </c>
      <c r="HV104" s="102">
        <v>0.5</v>
      </c>
      <c r="HW104" s="130">
        <v>0</v>
      </c>
      <c r="HX104" s="130">
        <v>0</v>
      </c>
      <c r="HY104" s="130">
        <v>6</v>
      </c>
      <c r="HZ104" s="130">
        <v>12</v>
      </c>
      <c r="IA104" s="130">
        <v>18</v>
      </c>
      <c r="IB104" s="102">
        <v>0.33299999999999996</v>
      </c>
      <c r="IC104" s="102">
        <v>0.66700000000000004</v>
      </c>
      <c r="ID104" s="130">
        <v>0</v>
      </c>
      <c r="IE104" s="130">
        <v>1</v>
      </c>
      <c r="IF104" s="130">
        <v>0</v>
      </c>
      <c r="IG104" s="130">
        <v>1</v>
      </c>
      <c r="IH104" s="130">
        <v>1</v>
      </c>
      <c r="II104" s="102">
        <v>0</v>
      </c>
      <c r="IJ104" s="102">
        <v>1</v>
      </c>
      <c r="IK104" s="130">
        <v>0</v>
      </c>
      <c r="IL104" s="130">
        <v>0</v>
      </c>
      <c r="IM104" s="130">
        <v>6</v>
      </c>
      <c r="IN104" s="130">
        <v>11</v>
      </c>
      <c r="IO104" s="130">
        <v>17</v>
      </c>
      <c r="IP104" s="102">
        <v>0.35299999999999998</v>
      </c>
      <c r="IQ104" s="102">
        <v>0.64700000000000002</v>
      </c>
      <c r="IR104" s="130">
        <v>0</v>
      </c>
      <c r="IS104" s="130">
        <v>0</v>
      </c>
    </row>
    <row r="105" spans="1:253" customFormat="1" ht="15" hidden="1" x14ac:dyDescent="0.25">
      <c r="A105" s="89" t="s">
        <v>95</v>
      </c>
      <c r="B105" s="86">
        <v>5</v>
      </c>
      <c r="C105" s="86">
        <v>2</v>
      </c>
      <c r="D105" s="88">
        <v>7</v>
      </c>
      <c r="E105" s="192">
        <v>0.71</v>
      </c>
      <c r="F105" s="102">
        <v>0.28999999999999998</v>
      </c>
      <c r="G105" s="193">
        <v>1</v>
      </c>
      <c r="H105" s="86">
        <v>1</v>
      </c>
      <c r="I105" s="86">
        <v>1</v>
      </c>
      <c r="J105" s="86">
        <v>0</v>
      </c>
      <c r="K105" s="88">
        <v>1</v>
      </c>
      <c r="L105" s="192">
        <v>1</v>
      </c>
      <c r="M105" s="102">
        <v>0</v>
      </c>
      <c r="N105" s="193">
        <v>0</v>
      </c>
      <c r="O105" s="86">
        <v>0</v>
      </c>
      <c r="P105" s="86">
        <v>4</v>
      </c>
      <c r="Q105" s="86">
        <v>2</v>
      </c>
      <c r="R105" s="88">
        <v>6</v>
      </c>
      <c r="S105" s="192">
        <v>0.67</v>
      </c>
      <c r="T105" s="102">
        <v>0.33</v>
      </c>
      <c r="U105" s="193">
        <v>0</v>
      </c>
      <c r="V105" s="86">
        <v>0</v>
      </c>
      <c r="W105" s="86">
        <v>2</v>
      </c>
      <c r="X105" s="86">
        <v>3</v>
      </c>
      <c r="Y105" s="88">
        <v>5</v>
      </c>
      <c r="Z105" s="192">
        <v>0.4</v>
      </c>
      <c r="AA105" s="102">
        <v>0.6</v>
      </c>
      <c r="AB105" s="193">
        <v>1</v>
      </c>
      <c r="AC105" s="86">
        <v>1</v>
      </c>
      <c r="AD105" s="86">
        <v>0</v>
      </c>
      <c r="AE105" s="86">
        <v>1</v>
      </c>
      <c r="AF105" s="88">
        <v>1</v>
      </c>
      <c r="AG105" s="192">
        <v>0</v>
      </c>
      <c r="AH105" s="102">
        <v>1</v>
      </c>
      <c r="AI105" s="193">
        <v>0</v>
      </c>
      <c r="AJ105" s="86">
        <v>0</v>
      </c>
      <c r="AK105" s="86">
        <v>2</v>
      </c>
      <c r="AL105" s="86">
        <v>2</v>
      </c>
      <c r="AM105" s="88">
        <v>4</v>
      </c>
      <c r="AN105" s="192">
        <v>0.5</v>
      </c>
      <c r="AO105" s="102">
        <v>0.5</v>
      </c>
      <c r="AP105" s="193">
        <v>0</v>
      </c>
      <c r="AQ105" s="86">
        <v>0</v>
      </c>
      <c r="AR105" s="86">
        <v>9</v>
      </c>
      <c r="AS105" s="86">
        <v>9</v>
      </c>
      <c r="AT105" s="88">
        <v>18</v>
      </c>
      <c r="AU105" s="192">
        <v>0.5</v>
      </c>
      <c r="AV105" s="102">
        <v>0.5</v>
      </c>
      <c r="AW105" s="193">
        <v>1</v>
      </c>
      <c r="AX105" s="86">
        <v>1</v>
      </c>
      <c r="AY105" s="86">
        <v>0</v>
      </c>
      <c r="AZ105" s="86">
        <v>1</v>
      </c>
      <c r="BA105" s="88">
        <v>1</v>
      </c>
      <c r="BB105" s="192">
        <v>0</v>
      </c>
      <c r="BC105" s="102">
        <v>1</v>
      </c>
      <c r="BD105" s="193">
        <v>0</v>
      </c>
      <c r="BE105" s="86">
        <v>0</v>
      </c>
      <c r="BF105" s="86">
        <v>9</v>
      </c>
      <c r="BG105" s="86">
        <v>8</v>
      </c>
      <c r="BH105" s="88">
        <v>17</v>
      </c>
      <c r="BI105" s="192">
        <v>0.53</v>
      </c>
      <c r="BJ105" s="102">
        <v>0.47</v>
      </c>
      <c r="BK105" s="193">
        <v>0</v>
      </c>
      <c r="BL105" s="88">
        <v>0</v>
      </c>
      <c r="BM105" s="194">
        <v>5</v>
      </c>
      <c r="BN105" s="194">
        <v>2</v>
      </c>
      <c r="BO105" s="194">
        <v>7</v>
      </c>
      <c r="BP105" s="195">
        <v>0.71</v>
      </c>
      <c r="BQ105" s="195">
        <v>0.28999999999999998</v>
      </c>
      <c r="BR105" s="194">
        <v>1</v>
      </c>
      <c r="BS105" s="194">
        <v>1</v>
      </c>
      <c r="BT105" s="194">
        <v>1</v>
      </c>
      <c r="BU105" s="194">
        <v>0</v>
      </c>
      <c r="BV105" s="194">
        <v>1</v>
      </c>
      <c r="BW105" s="195">
        <v>1</v>
      </c>
      <c r="BX105" s="195">
        <v>0</v>
      </c>
      <c r="BY105" s="194">
        <v>0</v>
      </c>
      <c r="BZ105" s="194">
        <v>0</v>
      </c>
      <c r="CA105" s="194">
        <v>4</v>
      </c>
      <c r="CB105" s="194">
        <v>2</v>
      </c>
      <c r="CC105" s="194">
        <v>6</v>
      </c>
      <c r="CD105" s="195">
        <v>0.67</v>
      </c>
      <c r="CE105" s="195">
        <v>0.33</v>
      </c>
      <c r="CF105" s="194">
        <v>0</v>
      </c>
      <c r="CG105" s="194">
        <v>0</v>
      </c>
      <c r="CH105" s="194">
        <v>2</v>
      </c>
      <c r="CI105" s="194">
        <v>2</v>
      </c>
      <c r="CJ105" s="194">
        <v>4</v>
      </c>
      <c r="CK105" s="195">
        <v>0.5</v>
      </c>
      <c r="CL105" s="195">
        <v>0.5</v>
      </c>
      <c r="CM105" s="194">
        <v>1</v>
      </c>
      <c r="CN105" s="194">
        <v>1</v>
      </c>
      <c r="CO105" s="194">
        <v>0</v>
      </c>
      <c r="CP105" s="194">
        <v>1</v>
      </c>
      <c r="CQ105" s="194">
        <v>1</v>
      </c>
      <c r="CR105" s="195">
        <v>0</v>
      </c>
      <c r="CS105" s="195">
        <v>1</v>
      </c>
      <c r="CT105" s="194">
        <v>0</v>
      </c>
      <c r="CU105" s="194">
        <v>0</v>
      </c>
      <c r="CV105" s="194">
        <v>2</v>
      </c>
      <c r="CW105" s="194">
        <v>1</v>
      </c>
      <c r="CX105" s="194">
        <v>3</v>
      </c>
      <c r="CY105" s="195">
        <v>0.67</v>
      </c>
      <c r="CZ105" s="195">
        <v>0.33</v>
      </c>
      <c r="DA105" s="194">
        <v>0</v>
      </c>
      <c r="DB105" s="194">
        <v>0</v>
      </c>
      <c r="DC105" s="194">
        <v>9</v>
      </c>
      <c r="DD105" s="194">
        <v>9</v>
      </c>
      <c r="DE105" s="194">
        <v>18</v>
      </c>
      <c r="DF105" s="195">
        <v>0.5</v>
      </c>
      <c r="DG105" s="195">
        <v>0.5</v>
      </c>
      <c r="DH105" s="194">
        <v>1</v>
      </c>
      <c r="DI105" s="194">
        <v>1</v>
      </c>
      <c r="DJ105" s="194">
        <v>0</v>
      </c>
      <c r="DK105" s="194">
        <v>1</v>
      </c>
      <c r="DL105" s="194">
        <v>1</v>
      </c>
      <c r="DM105" s="195">
        <v>0</v>
      </c>
      <c r="DN105" s="195">
        <v>1</v>
      </c>
      <c r="DO105" s="194">
        <v>0</v>
      </c>
      <c r="DP105" s="194">
        <v>0</v>
      </c>
      <c r="DQ105" s="194">
        <v>9</v>
      </c>
      <c r="DR105" s="194">
        <v>8</v>
      </c>
      <c r="DS105" s="194">
        <v>17</v>
      </c>
      <c r="DT105" s="195">
        <v>0.53</v>
      </c>
      <c r="DU105" s="195">
        <v>0.47</v>
      </c>
      <c r="DV105" s="194">
        <v>0</v>
      </c>
      <c r="DW105" s="194">
        <v>0</v>
      </c>
      <c r="DX105" s="129">
        <v>5</v>
      </c>
      <c r="DY105" s="130">
        <v>2</v>
      </c>
      <c r="DZ105" s="130">
        <v>7</v>
      </c>
      <c r="EA105" s="102">
        <v>0.71</v>
      </c>
      <c r="EB105" s="102">
        <v>0.28999999999999998</v>
      </c>
      <c r="EC105" s="130">
        <v>1</v>
      </c>
      <c r="ED105" s="130">
        <v>1</v>
      </c>
      <c r="EE105" s="130">
        <v>1</v>
      </c>
      <c r="EF105" s="130">
        <v>0</v>
      </c>
      <c r="EG105" s="130">
        <v>1</v>
      </c>
      <c r="EH105" s="102">
        <v>1</v>
      </c>
      <c r="EI105" s="102">
        <v>0</v>
      </c>
      <c r="EJ105" s="130">
        <v>0</v>
      </c>
      <c r="EK105" s="130">
        <v>0</v>
      </c>
      <c r="EL105" s="130">
        <v>4</v>
      </c>
      <c r="EM105" s="130">
        <v>2</v>
      </c>
      <c r="EN105" s="130">
        <v>6</v>
      </c>
      <c r="EO105" s="102">
        <v>0.67</v>
      </c>
      <c r="EP105" s="102">
        <v>0.33</v>
      </c>
      <c r="EQ105" s="130">
        <v>0</v>
      </c>
      <c r="ER105" s="130">
        <v>0</v>
      </c>
      <c r="ES105" s="130">
        <v>2</v>
      </c>
      <c r="ET105" s="130">
        <v>2</v>
      </c>
      <c r="EU105" s="130">
        <v>4</v>
      </c>
      <c r="EV105" s="102">
        <v>0.5</v>
      </c>
      <c r="EW105" s="102">
        <v>0.5</v>
      </c>
      <c r="EX105" s="130">
        <v>1</v>
      </c>
      <c r="EY105" s="130">
        <v>1</v>
      </c>
      <c r="EZ105" s="130">
        <v>0</v>
      </c>
      <c r="FA105" s="130">
        <v>1</v>
      </c>
      <c r="FB105" s="130">
        <v>1</v>
      </c>
      <c r="FC105" s="102">
        <v>0</v>
      </c>
      <c r="FD105" s="102">
        <v>1</v>
      </c>
      <c r="FE105" s="130">
        <v>0</v>
      </c>
      <c r="FF105" s="130">
        <v>0</v>
      </c>
      <c r="FG105" s="130">
        <v>2</v>
      </c>
      <c r="FH105" s="130">
        <v>1</v>
      </c>
      <c r="FI105" s="130">
        <v>3</v>
      </c>
      <c r="FJ105" s="102">
        <v>0.67</v>
      </c>
      <c r="FK105" s="102">
        <v>0.33</v>
      </c>
      <c r="FL105" s="130">
        <v>0</v>
      </c>
      <c r="FM105" s="130">
        <v>0</v>
      </c>
      <c r="FN105" s="130">
        <v>9</v>
      </c>
      <c r="FO105" s="130">
        <v>9</v>
      </c>
      <c r="FP105" s="130">
        <v>18</v>
      </c>
      <c r="FQ105" s="102">
        <v>0.5</v>
      </c>
      <c r="FR105" s="102">
        <v>0.5</v>
      </c>
      <c r="FS105" s="130">
        <v>1</v>
      </c>
      <c r="FT105" s="130">
        <v>1</v>
      </c>
      <c r="FU105" s="130">
        <v>0</v>
      </c>
      <c r="FV105" s="130">
        <v>1</v>
      </c>
      <c r="FW105" s="130">
        <v>1</v>
      </c>
      <c r="FX105" s="102">
        <v>0</v>
      </c>
      <c r="FY105" s="102">
        <v>1</v>
      </c>
      <c r="FZ105" s="130">
        <v>0</v>
      </c>
      <c r="GA105" s="130">
        <v>0</v>
      </c>
      <c r="GB105" s="130">
        <v>9</v>
      </c>
      <c r="GC105" s="130">
        <v>8</v>
      </c>
      <c r="GD105" s="130">
        <v>17</v>
      </c>
      <c r="GE105" s="102">
        <v>0.53</v>
      </c>
      <c r="GF105" s="102">
        <v>0.47</v>
      </c>
      <c r="GG105" s="130">
        <v>0</v>
      </c>
      <c r="GH105" s="130">
        <v>0</v>
      </c>
      <c r="GI105" s="129">
        <v>3</v>
      </c>
      <c r="GJ105" s="130">
        <v>4</v>
      </c>
      <c r="GK105" s="130">
        <v>7</v>
      </c>
      <c r="GL105" s="102">
        <v>0.43</v>
      </c>
      <c r="GM105" s="102">
        <v>0.56999999999999995</v>
      </c>
      <c r="GN105" s="130">
        <v>1</v>
      </c>
      <c r="GO105" s="130">
        <v>1</v>
      </c>
      <c r="GP105" s="130">
        <v>1</v>
      </c>
      <c r="GQ105" s="130">
        <v>0</v>
      </c>
      <c r="GR105" s="130">
        <v>1</v>
      </c>
      <c r="GS105" s="102">
        <v>1</v>
      </c>
      <c r="GT105" s="102">
        <v>0</v>
      </c>
      <c r="GU105" s="130">
        <v>0</v>
      </c>
      <c r="GV105" s="130">
        <v>0</v>
      </c>
      <c r="GW105" s="130">
        <v>2</v>
      </c>
      <c r="GX105" s="130">
        <v>4</v>
      </c>
      <c r="GY105" s="130">
        <v>6</v>
      </c>
      <c r="GZ105" s="102">
        <v>0.33</v>
      </c>
      <c r="HA105" s="102">
        <v>0.67</v>
      </c>
      <c r="HB105" s="130">
        <v>0</v>
      </c>
      <c r="HC105" s="130">
        <v>0</v>
      </c>
      <c r="HD105" s="130">
        <v>2</v>
      </c>
      <c r="HE105" s="130">
        <v>2</v>
      </c>
      <c r="HF105" s="130">
        <v>4</v>
      </c>
      <c r="HG105" s="102">
        <v>0.5</v>
      </c>
      <c r="HH105" s="102">
        <v>0.5</v>
      </c>
      <c r="HI105" s="130">
        <v>1</v>
      </c>
      <c r="HJ105" s="130">
        <v>1</v>
      </c>
      <c r="HK105" s="130">
        <v>0</v>
      </c>
      <c r="HL105" s="130">
        <v>1</v>
      </c>
      <c r="HM105" s="130">
        <v>1</v>
      </c>
      <c r="HN105" s="102">
        <v>0</v>
      </c>
      <c r="HO105" s="102">
        <v>1</v>
      </c>
      <c r="HP105" s="130">
        <v>0</v>
      </c>
      <c r="HQ105" s="130">
        <v>0</v>
      </c>
      <c r="HR105" s="130">
        <v>2</v>
      </c>
      <c r="HS105" s="130">
        <v>1</v>
      </c>
      <c r="HT105" s="130">
        <v>3</v>
      </c>
      <c r="HU105" s="102">
        <v>0.67</v>
      </c>
      <c r="HV105" s="102">
        <v>0.33</v>
      </c>
      <c r="HW105" s="130">
        <v>0</v>
      </c>
      <c r="HX105" s="130">
        <v>0</v>
      </c>
      <c r="HY105" s="130">
        <v>10</v>
      </c>
      <c r="HZ105" s="130">
        <v>8</v>
      </c>
      <c r="IA105" s="130">
        <v>18</v>
      </c>
      <c r="IB105" s="102">
        <v>0.56000000000000005</v>
      </c>
      <c r="IC105" s="102">
        <v>0.44</v>
      </c>
      <c r="ID105" s="130">
        <v>1</v>
      </c>
      <c r="IE105" s="130">
        <v>1</v>
      </c>
      <c r="IF105" s="130">
        <v>1</v>
      </c>
      <c r="IG105" s="130">
        <v>0</v>
      </c>
      <c r="IH105" s="130">
        <v>1</v>
      </c>
      <c r="II105" s="102">
        <v>1</v>
      </c>
      <c r="IJ105" s="102">
        <v>0</v>
      </c>
      <c r="IK105" s="130">
        <v>0</v>
      </c>
      <c r="IL105" s="130">
        <v>0</v>
      </c>
      <c r="IM105" s="130">
        <v>9</v>
      </c>
      <c r="IN105" s="130">
        <v>8</v>
      </c>
      <c r="IO105" s="130">
        <v>17</v>
      </c>
      <c r="IP105" s="102">
        <v>0.53</v>
      </c>
      <c r="IQ105" s="102">
        <v>0.47</v>
      </c>
      <c r="IR105" s="130">
        <v>0</v>
      </c>
      <c r="IS105" s="130">
        <v>0</v>
      </c>
    </row>
    <row r="106" spans="1:253" customFormat="1" ht="15" hidden="1" x14ac:dyDescent="0.25">
      <c r="A106" s="89" t="s">
        <v>96</v>
      </c>
      <c r="B106" s="86">
        <v>2</v>
      </c>
      <c r="C106" s="86">
        <v>3</v>
      </c>
      <c r="D106" s="88">
        <v>5</v>
      </c>
      <c r="E106" s="192">
        <v>0.4</v>
      </c>
      <c r="F106" s="102">
        <v>0.6</v>
      </c>
      <c r="G106" s="193">
        <v>1</v>
      </c>
      <c r="H106" s="86">
        <v>1</v>
      </c>
      <c r="I106" s="86">
        <v>0</v>
      </c>
      <c r="J106" s="86">
        <v>1</v>
      </c>
      <c r="K106" s="88">
        <v>1</v>
      </c>
      <c r="L106" s="192">
        <v>0</v>
      </c>
      <c r="M106" s="102">
        <v>1</v>
      </c>
      <c r="N106" s="193">
        <v>0</v>
      </c>
      <c r="O106" s="86">
        <v>0</v>
      </c>
      <c r="P106" s="86">
        <v>2</v>
      </c>
      <c r="Q106" s="86">
        <v>2</v>
      </c>
      <c r="R106" s="88">
        <v>4</v>
      </c>
      <c r="S106" s="192">
        <v>0.5</v>
      </c>
      <c r="T106" s="102">
        <v>0.5</v>
      </c>
      <c r="U106" s="193">
        <v>0</v>
      </c>
      <c r="V106" s="86">
        <v>0</v>
      </c>
      <c r="W106" s="86">
        <v>3</v>
      </c>
      <c r="X106" s="86">
        <v>0</v>
      </c>
      <c r="Y106" s="88">
        <v>3</v>
      </c>
      <c r="Z106" s="192">
        <v>1</v>
      </c>
      <c r="AA106" s="102">
        <v>0</v>
      </c>
      <c r="AB106" s="193">
        <v>1</v>
      </c>
      <c r="AC106" s="86">
        <v>1</v>
      </c>
      <c r="AD106" s="86">
        <v>1</v>
      </c>
      <c r="AE106" s="86">
        <v>0</v>
      </c>
      <c r="AF106" s="88">
        <v>1</v>
      </c>
      <c r="AG106" s="192">
        <v>1</v>
      </c>
      <c r="AH106" s="102">
        <v>0</v>
      </c>
      <c r="AI106" s="193">
        <v>0</v>
      </c>
      <c r="AJ106" s="86">
        <v>0</v>
      </c>
      <c r="AK106" s="86">
        <v>2</v>
      </c>
      <c r="AL106" s="86">
        <v>0</v>
      </c>
      <c r="AM106" s="88">
        <v>2</v>
      </c>
      <c r="AN106" s="192">
        <v>1</v>
      </c>
      <c r="AO106" s="102">
        <v>0</v>
      </c>
      <c r="AP106" s="193">
        <v>0</v>
      </c>
      <c r="AQ106" s="86">
        <v>0</v>
      </c>
      <c r="AR106" s="86">
        <v>13</v>
      </c>
      <c r="AS106" s="86">
        <v>13</v>
      </c>
      <c r="AT106" s="88">
        <v>26</v>
      </c>
      <c r="AU106" s="192">
        <v>0.5</v>
      </c>
      <c r="AV106" s="102">
        <v>0.5</v>
      </c>
      <c r="AW106" s="193">
        <v>1</v>
      </c>
      <c r="AX106" s="86">
        <v>1</v>
      </c>
      <c r="AY106" s="86">
        <v>0</v>
      </c>
      <c r="AZ106" s="86">
        <v>1</v>
      </c>
      <c r="BA106" s="88">
        <v>1</v>
      </c>
      <c r="BB106" s="192">
        <v>0</v>
      </c>
      <c r="BC106" s="102">
        <v>1</v>
      </c>
      <c r="BD106" s="193">
        <v>0</v>
      </c>
      <c r="BE106" s="86">
        <v>0</v>
      </c>
      <c r="BF106" s="86">
        <v>13</v>
      </c>
      <c r="BG106" s="86">
        <v>12</v>
      </c>
      <c r="BH106" s="88">
        <v>25</v>
      </c>
      <c r="BI106" s="192">
        <v>0.52</v>
      </c>
      <c r="BJ106" s="102">
        <v>0.48</v>
      </c>
      <c r="BK106" s="193">
        <v>0</v>
      </c>
      <c r="BL106" s="88">
        <v>0</v>
      </c>
      <c r="BM106" s="194">
        <v>2</v>
      </c>
      <c r="BN106" s="194">
        <v>3</v>
      </c>
      <c r="BO106" s="194">
        <v>5</v>
      </c>
      <c r="BP106" s="195">
        <v>0.4</v>
      </c>
      <c r="BQ106" s="195">
        <v>0.6</v>
      </c>
      <c r="BR106" s="194">
        <v>1</v>
      </c>
      <c r="BS106" s="194">
        <v>1</v>
      </c>
      <c r="BT106" s="194">
        <v>0</v>
      </c>
      <c r="BU106" s="194">
        <v>1</v>
      </c>
      <c r="BV106" s="194">
        <v>1</v>
      </c>
      <c r="BW106" s="195">
        <v>0</v>
      </c>
      <c r="BX106" s="195">
        <v>1</v>
      </c>
      <c r="BY106" s="194">
        <v>0</v>
      </c>
      <c r="BZ106" s="194">
        <v>0</v>
      </c>
      <c r="CA106" s="194">
        <v>2</v>
      </c>
      <c r="CB106" s="194">
        <v>2</v>
      </c>
      <c r="CC106" s="194">
        <v>4</v>
      </c>
      <c r="CD106" s="195">
        <v>0.5</v>
      </c>
      <c r="CE106" s="195">
        <v>0.5</v>
      </c>
      <c r="CF106" s="194">
        <v>0</v>
      </c>
      <c r="CG106" s="194">
        <v>0</v>
      </c>
      <c r="CH106" s="194">
        <v>3</v>
      </c>
      <c r="CI106" s="194">
        <v>0</v>
      </c>
      <c r="CJ106" s="194">
        <v>3</v>
      </c>
      <c r="CK106" s="195">
        <v>1</v>
      </c>
      <c r="CL106" s="195">
        <v>0</v>
      </c>
      <c r="CM106" s="194">
        <v>1</v>
      </c>
      <c r="CN106" s="194">
        <v>1</v>
      </c>
      <c r="CO106" s="194">
        <v>1</v>
      </c>
      <c r="CP106" s="194">
        <v>0</v>
      </c>
      <c r="CQ106" s="194">
        <v>1</v>
      </c>
      <c r="CR106" s="195">
        <v>1</v>
      </c>
      <c r="CS106" s="195">
        <v>0</v>
      </c>
      <c r="CT106" s="194">
        <v>0</v>
      </c>
      <c r="CU106" s="194">
        <v>0</v>
      </c>
      <c r="CV106" s="194">
        <v>2</v>
      </c>
      <c r="CW106" s="194">
        <v>0</v>
      </c>
      <c r="CX106" s="194">
        <v>2</v>
      </c>
      <c r="CY106" s="195">
        <v>1</v>
      </c>
      <c r="CZ106" s="195">
        <v>0</v>
      </c>
      <c r="DA106" s="194">
        <v>0</v>
      </c>
      <c r="DB106" s="194">
        <v>0</v>
      </c>
      <c r="DC106" s="194">
        <v>15</v>
      </c>
      <c r="DD106" s="194">
        <v>11</v>
      </c>
      <c r="DE106" s="194">
        <v>26</v>
      </c>
      <c r="DF106" s="195">
        <v>0.57999999999999996</v>
      </c>
      <c r="DG106" s="195">
        <v>0.42</v>
      </c>
      <c r="DH106" s="194">
        <v>1</v>
      </c>
      <c r="DI106" s="194">
        <v>1</v>
      </c>
      <c r="DJ106" s="194">
        <v>0</v>
      </c>
      <c r="DK106" s="194">
        <v>1</v>
      </c>
      <c r="DL106" s="194">
        <v>1</v>
      </c>
      <c r="DM106" s="195">
        <v>0</v>
      </c>
      <c r="DN106" s="195">
        <v>1</v>
      </c>
      <c r="DO106" s="194">
        <v>0</v>
      </c>
      <c r="DP106" s="194">
        <v>0</v>
      </c>
      <c r="DQ106" s="194">
        <v>15</v>
      </c>
      <c r="DR106" s="194">
        <v>10</v>
      </c>
      <c r="DS106" s="194">
        <v>25</v>
      </c>
      <c r="DT106" s="195">
        <v>0.6</v>
      </c>
      <c r="DU106" s="195">
        <v>0.4</v>
      </c>
      <c r="DV106" s="194">
        <v>0</v>
      </c>
      <c r="DW106" s="194">
        <v>0</v>
      </c>
      <c r="DX106" s="129">
        <v>2</v>
      </c>
      <c r="DY106" s="130">
        <v>3</v>
      </c>
      <c r="DZ106" s="130">
        <v>5</v>
      </c>
      <c r="EA106" s="102">
        <v>0.4</v>
      </c>
      <c r="EB106" s="102">
        <v>0.6</v>
      </c>
      <c r="EC106" s="130">
        <v>1</v>
      </c>
      <c r="ED106" s="130">
        <v>1</v>
      </c>
      <c r="EE106" s="130">
        <v>0</v>
      </c>
      <c r="EF106" s="130">
        <v>1</v>
      </c>
      <c r="EG106" s="130">
        <v>1</v>
      </c>
      <c r="EH106" s="102">
        <v>0</v>
      </c>
      <c r="EI106" s="102">
        <v>1</v>
      </c>
      <c r="EJ106" s="130">
        <v>0</v>
      </c>
      <c r="EK106" s="130">
        <v>0</v>
      </c>
      <c r="EL106" s="130">
        <v>2</v>
      </c>
      <c r="EM106" s="130">
        <v>2</v>
      </c>
      <c r="EN106" s="130">
        <v>4</v>
      </c>
      <c r="EO106" s="102">
        <v>0.5</v>
      </c>
      <c r="EP106" s="102">
        <v>0.5</v>
      </c>
      <c r="EQ106" s="130">
        <v>0</v>
      </c>
      <c r="ER106" s="130">
        <v>0</v>
      </c>
      <c r="ES106" s="130">
        <v>3</v>
      </c>
      <c r="ET106" s="130">
        <v>0</v>
      </c>
      <c r="EU106" s="130">
        <v>3</v>
      </c>
      <c r="EV106" s="102">
        <v>1</v>
      </c>
      <c r="EW106" s="102">
        <v>0</v>
      </c>
      <c r="EX106" s="130">
        <v>1</v>
      </c>
      <c r="EY106" s="130">
        <v>1</v>
      </c>
      <c r="EZ106" s="130">
        <v>1</v>
      </c>
      <c r="FA106" s="130">
        <v>0</v>
      </c>
      <c r="FB106" s="130">
        <v>1</v>
      </c>
      <c r="FC106" s="102">
        <v>1</v>
      </c>
      <c r="FD106" s="102">
        <v>0</v>
      </c>
      <c r="FE106" s="130">
        <v>0</v>
      </c>
      <c r="FF106" s="130">
        <v>0</v>
      </c>
      <c r="FG106" s="130">
        <v>2</v>
      </c>
      <c r="FH106" s="130">
        <v>0</v>
      </c>
      <c r="FI106" s="130">
        <v>2</v>
      </c>
      <c r="FJ106" s="102">
        <v>1</v>
      </c>
      <c r="FK106" s="102">
        <v>0</v>
      </c>
      <c r="FL106" s="130">
        <v>0</v>
      </c>
      <c r="FM106" s="130">
        <v>0</v>
      </c>
      <c r="FN106" s="130">
        <v>15</v>
      </c>
      <c r="FO106" s="130">
        <v>11</v>
      </c>
      <c r="FP106" s="130">
        <v>26</v>
      </c>
      <c r="FQ106" s="102">
        <v>0.57689999999999997</v>
      </c>
      <c r="FR106" s="102">
        <v>0.42310000000000003</v>
      </c>
      <c r="FS106" s="130">
        <v>1</v>
      </c>
      <c r="FT106" s="130">
        <v>1</v>
      </c>
      <c r="FU106" s="130">
        <v>0</v>
      </c>
      <c r="FV106" s="130">
        <v>1</v>
      </c>
      <c r="FW106" s="130">
        <v>1</v>
      </c>
      <c r="FX106" s="102">
        <v>0</v>
      </c>
      <c r="FY106" s="102">
        <v>1</v>
      </c>
      <c r="FZ106" s="130">
        <v>0</v>
      </c>
      <c r="GA106" s="130">
        <v>0</v>
      </c>
      <c r="GB106" s="130">
        <v>15</v>
      </c>
      <c r="GC106" s="130">
        <v>10</v>
      </c>
      <c r="GD106" s="130">
        <v>25</v>
      </c>
      <c r="GE106" s="102">
        <v>0.6</v>
      </c>
      <c r="GF106" s="102">
        <v>0.4</v>
      </c>
      <c r="GG106" s="130">
        <v>0</v>
      </c>
      <c r="GH106" s="130">
        <v>0</v>
      </c>
      <c r="GI106" s="129">
        <v>4</v>
      </c>
      <c r="GJ106" s="130">
        <v>3</v>
      </c>
      <c r="GK106" s="130">
        <v>7</v>
      </c>
      <c r="GL106" s="102">
        <v>0.56999999999999995</v>
      </c>
      <c r="GM106" s="102">
        <v>0.43</v>
      </c>
      <c r="GN106" s="130">
        <v>1</v>
      </c>
      <c r="GO106" s="130">
        <v>1</v>
      </c>
      <c r="GP106" s="130">
        <v>0</v>
      </c>
      <c r="GQ106" s="130">
        <v>1</v>
      </c>
      <c r="GR106" s="130">
        <v>1</v>
      </c>
      <c r="GS106" s="102">
        <v>0</v>
      </c>
      <c r="GT106" s="102">
        <v>1</v>
      </c>
      <c r="GU106" s="130">
        <v>0</v>
      </c>
      <c r="GV106" s="130">
        <v>0</v>
      </c>
      <c r="GW106" s="130">
        <v>4</v>
      </c>
      <c r="GX106" s="130">
        <v>2</v>
      </c>
      <c r="GY106" s="130">
        <v>6</v>
      </c>
      <c r="GZ106" s="102">
        <v>0.67</v>
      </c>
      <c r="HA106" s="102">
        <v>0.33</v>
      </c>
      <c r="HB106" s="130">
        <v>0</v>
      </c>
      <c r="HC106" s="130">
        <v>0</v>
      </c>
      <c r="HD106" s="130">
        <v>3</v>
      </c>
      <c r="HE106" s="130">
        <v>0</v>
      </c>
      <c r="HF106" s="130">
        <v>3</v>
      </c>
      <c r="HG106" s="102">
        <v>1</v>
      </c>
      <c r="HH106" s="102">
        <v>0</v>
      </c>
      <c r="HI106" s="130">
        <v>1</v>
      </c>
      <c r="HJ106" s="130">
        <v>1</v>
      </c>
      <c r="HK106" s="130">
        <v>1</v>
      </c>
      <c r="HL106" s="130">
        <v>0</v>
      </c>
      <c r="HM106" s="130">
        <v>1</v>
      </c>
      <c r="HN106" s="102">
        <v>1</v>
      </c>
      <c r="HO106" s="102">
        <v>0</v>
      </c>
      <c r="HP106" s="130">
        <v>0</v>
      </c>
      <c r="HQ106" s="130">
        <v>0</v>
      </c>
      <c r="HR106" s="130">
        <v>2</v>
      </c>
      <c r="HS106" s="130">
        <v>0</v>
      </c>
      <c r="HT106" s="130">
        <v>2</v>
      </c>
      <c r="HU106" s="102">
        <v>1</v>
      </c>
      <c r="HV106" s="102">
        <v>0</v>
      </c>
      <c r="HW106" s="130">
        <v>0</v>
      </c>
      <c r="HX106" s="130">
        <v>0</v>
      </c>
      <c r="HY106" s="130">
        <v>16</v>
      </c>
      <c r="HZ106" s="130">
        <v>10</v>
      </c>
      <c r="IA106" s="130">
        <v>26</v>
      </c>
      <c r="IB106" s="102">
        <v>0.62</v>
      </c>
      <c r="IC106" s="102">
        <v>0.38</v>
      </c>
      <c r="ID106" s="130">
        <v>1</v>
      </c>
      <c r="IE106" s="130">
        <v>1</v>
      </c>
      <c r="IF106" s="130">
        <v>1</v>
      </c>
      <c r="IG106" s="130">
        <v>0</v>
      </c>
      <c r="IH106" s="130">
        <v>1</v>
      </c>
      <c r="II106" s="102">
        <v>1</v>
      </c>
      <c r="IJ106" s="102">
        <v>0</v>
      </c>
      <c r="IK106" s="130">
        <v>0</v>
      </c>
      <c r="IL106" s="130">
        <v>0</v>
      </c>
      <c r="IM106" s="130">
        <v>15</v>
      </c>
      <c r="IN106" s="130">
        <v>10</v>
      </c>
      <c r="IO106" s="130">
        <v>25</v>
      </c>
      <c r="IP106" s="102">
        <v>0.6</v>
      </c>
      <c r="IQ106" s="102">
        <v>0.4</v>
      </c>
      <c r="IR106" s="130">
        <v>0</v>
      </c>
      <c r="IS106" s="130">
        <v>0</v>
      </c>
    </row>
    <row r="107" spans="1:253" customFormat="1" ht="15" hidden="1" x14ac:dyDescent="0.25">
      <c r="A107" s="89" t="s">
        <v>97</v>
      </c>
      <c r="B107" s="86">
        <v>2</v>
      </c>
      <c r="C107" s="86">
        <v>3</v>
      </c>
      <c r="D107" s="88">
        <v>5</v>
      </c>
      <c r="E107" s="192">
        <v>0.4</v>
      </c>
      <c r="F107" s="102">
        <v>0.6</v>
      </c>
      <c r="G107" s="193">
        <v>1</v>
      </c>
      <c r="H107" s="86">
        <v>1</v>
      </c>
      <c r="I107" s="86">
        <v>0</v>
      </c>
      <c r="J107" s="86">
        <v>1</v>
      </c>
      <c r="K107" s="88">
        <v>1</v>
      </c>
      <c r="L107" s="192">
        <v>0</v>
      </c>
      <c r="M107" s="102">
        <v>1</v>
      </c>
      <c r="N107" s="193">
        <v>0</v>
      </c>
      <c r="O107" s="86">
        <v>0</v>
      </c>
      <c r="P107" s="86">
        <v>2</v>
      </c>
      <c r="Q107" s="86">
        <v>2</v>
      </c>
      <c r="R107" s="88">
        <v>4</v>
      </c>
      <c r="S107" s="192">
        <v>0.5</v>
      </c>
      <c r="T107" s="102">
        <v>0.5</v>
      </c>
      <c r="U107" s="193">
        <v>0</v>
      </c>
      <c r="V107" s="86">
        <v>0</v>
      </c>
      <c r="W107" s="86">
        <v>2</v>
      </c>
      <c r="X107" s="86">
        <v>1</v>
      </c>
      <c r="Y107" s="88">
        <v>3</v>
      </c>
      <c r="Z107" s="192">
        <v>0.66700000000000004</v>
      </c>
      <c r="AA107" s="102">
        <v>0.33299999999999996</v>
      </c>
      <c r="AB107" s="193">
        <v>1</v>
      </c>
      <c r="AC107" s="86">
        <v>1</v>
      </c>
      <c r="AD107" s="86">
        <v>0</v>
      </c>
      <c r="AE107" s="86">
        <v>1</v>
      </c>
      <c r="AF107" s="88">
        <v>1</v>
      </c>
      <c r="AG107" s="192">
        <v>0</v>
      </c>
      <c r="AH107" s="102">
        <v>1</v>
      </c>
      <c r="AI107" s="193">
        <v>0</v>
      </c>
      <c r="AJ107" s="86">
        <v>0</v>
      </c>
      <c r="AK107" s="86">
        <v>2</v>
      </c>
      <c r="AL107" s="86">
        <v>0</v>
      </c>
      <c r="AM107" s="88">
        <v>2</v>
      </c>
      <c r="AN107" s="192">
        <v>1</v>
      </c>
      <c r="AO107" s="102">
        <v>0</v>
      </c>
      <c r="AP107" s="193">
        <v>0</v>
      </c>
      <c r="AQ107" s="86">
        <v>0</v>
      </c>
      <c r="AR107" s="86">
        <v>8</v>
      </c>
      <c r="AS107" s="86">
        <v>10</v>
      </c>
      <c r="AT107" s="88">
        <v>18</v>
      </c>
      <c r="AU107" s="192">
        <v>0.44400000000000001</v>
      </c>
      <c r="AV107" s="102">
        <v>0.55600000000000005</v>
      </c>
      <c r="AW107" s="193">
        <v>1</v>
      </c>
      <c r="AX107" s="86">
        <v>1</v>
      </c>
      <c r="AY107" s="86">
        <v>0</v>
      </c>
      <c r="AZ107" s="86">
        <v>1</v>
      </c>
      <c r="BA107" s="88">
        <v>1</v>
      </c>
      <c r="BB107" s="192">
        <v>0</v>
      </c>
      <c r="BC107" s="102">
        <v>1</v>
      </c>
      <c r="BD107" s="193">
        <v>0</v>
      </c>
      <c r="BE107" s="86">
        <v>0</v>
      </c>
      <c r="BF107" s="86">
        <v>8</v>
      </c>
      <c r="BG107" s="86">
        <v>9</v>
      </c>
      <c r="BH107" s="88">
        <v>17</v>
      </c>
      <c r="BI107" s="192">
        <v>0.47100000000000003</v>
      </c>
      <c r="BJ107" s="102">
        <v>0.52900000000000003</v>
      </c>
      <c r="BK107" s="193">
        <v>0</v>
      </c>
      <c r="BL107" s="88">
        <v>0</v>
      </c>
      <c r="BM107" s="194">
        <v>2</v>
      </c>
      <c r="BN107" s="194">
        <v>3</v>
      </c>
      <c r="BO107" s="194">
        <v>5</v>
      </c>
      <c r="BP107" s="195">
        <v>0.4</v>
      </c>
      <c r="BQ107" s="195">
        <v>0.6</v>
      </c>
      <c r="BR107" s="194">
        <v>1</v>
      </c>
      <c r="BS107" s="194">
        <v>1</v>
      </c>
      <c r="BT107" s="194">
        <v>0</v>
      </c>
      <c r="BU107" s="194">
        <v>1</v>
      </c>
      <c r="BV107" s="194">
        <v>1</v>
      </c>
      <c r="BW107" s="195">
        <v>0</v>
      </c>
      <c r="BX107" s="195">
        <v>1</v>
      </c>
      <c r="BY107" s="194">
        <v>0</v>
      </c>
      <c r="BZ107" s="194">
        <v>0</v>
      </c>
      <c r="CA107" s="194">
        <v>2</v>
      </c>
      <c r="CB107" s="194">
        <v>2</v>
      </c>
      <c r="CC107" s="194">
        <v>4</v>
      </c>
      <c r="CD107" s="195">
        <v>0.5</v>
      </c>
      <c r="CE107" s="195">
        <v>0.5</v>
      </c>
      <c r="CF107" s="194">
        <v>0</v>
      </c>
      <c r="CG107" s="194">
        <v>0</v>
      </c>
      <c r="CH107" s="194">
        <v>2</v>
      </c>
      <c r="CI107" s="194">
        <v>1</v>
      </c>
      <c r="CJ107" s="194">
        <v>3</v>
      </c>
      <c r="CK107" s="195">
        <v>0.66700000000000004</v>
      </c>
      <c r="CL107" s="195">
        <v>0.33299999999999996</v>
      </c>
      <c r="CM107" s="194">
        <v>1</v>
      </c>
      <c r="CN107" s="194">
        <v>1</v>
      </c>
      <c r="CO107" s="194">
        <v>0</v>
      </c>
      <c r="CP107" s="194">
        <v>1</v>
      </c>
      <c r="CQ107" s="194">
        <v>1</v>
      </c>
      <c r="CR107" s="195">
        <v>0</v>
      </c>
      <c r="CS107" s="195">
        <v>1</v>
      </c>
      <c r="CT107" s="194">
        <v>0</v>
      </c>
      <c r="CU107" s="194">
        <v>0</v>
      </c>
      <c r="CV107" s="194">
        <v>2</v>
      </c>
      <c r="CW107" s="194">
        <v>0</v>
      </c>
      <c r="CX107" s="194">
        <v>2</v>
      </c>
      <c r="CY107" s="195">
        <v>1</v>
      </c>
      <c r="CZ107" s="195">
        <v>0</v>
      </c>
      <c r="DA107" s="194">
        <v>0</v>
      </c>
      <c r="DB107" s="194">
        <v>0</v>
      </c>
      <c r="DC107" s="194">
        <v>10</v>
      </c>
      <c r="DD107" s="194">
        <v>8</v>
      </c>
      <c r="DE107" s="194">
        <v>18</v>
      </c>
      <c r="DF107" s="195">
        <v>0.55600000000000005</v>
      </c>
      <c r="DG107" s="195">
        <v>0.44400000000000001</v>
      </c>
      <c r="DH107" s="194">
        <v>1</v>
      </c>
      <c r="DI107" s="194">
        <v>1</v>
      </c>
      <c r="DJ107" s="194">
        <v>0</v>
      </c>
      <c r="DK107" s="194">
        <v>1</v>
      </c>
      <c r="DL107" s="194">
        <v>1</v>
      </c>
      <c r="DM107" s="195">
        <v>0</v>
      </c>
      <c r="DN107" s="195">
        <v>1</v>
      </c>
      <c r="DO107" s="194">
        <v>0</v>
      </c>
      <c r="DP107" s="194">
        <v>0</v>
      </c>
      <c r="DQ107" s="194">
        <v>10</v>
      </c>
      <c r="DR107" s="194">
        <v>7</v>
      </c>
      <c r="DS107" s="194">
        <v>17</v>
      </c>
      <c r="DT107" s="195">
        <v>0.58799999999999997</v>
      </c>
      <c r="DU107" s="195">
        <v>0.41200000000000003</v>
      </c>
      <c r="DV107" s="194">
        <v>0</v>
      </c>
      <c r="DW107" s="194">
        <v>0</v>
      </c>
      <c r="DX107" s="129">
        <v>2</v>
      </c>
      <c r="DY107" s="130">
        <v>3</v>
      </c>
      <c r="DZ107" s="130">
        <v>5</v>
      </c>
      <c r="EA107" s="102">
        <v>0.4</v>
      </c>
      <c r="EB107" s="102">
        <v>0.6</v>
      </c>
      <c r="EC107" s="130">
        <v>1</v>
      </c>
      <c r="ED107" s="130">
        <v>1</v>
      </c>
      <c r="EE107" s="130">
        <v>0</v>
      </c>
      <c r="EF107" s="130">
        <v>1</v>
      </c>
      <c r="EG107" s="130">
        <v>1</v>
      </c>
      <c r="EH107" s="102">
        <v>0</v>
      </c>
      <c r="EI107" s="102">
        <v>1</v>
      </c>
      <c r="EJ107" s="130">
        <v>0</v>
      </c>
      <c r="EK107" s="130">
        <v>0</v>
      </c>
      <c r="EL107" s="130">
        <v>2</v>
      </c>
      <c r="EM107" s="130">
        <v>2</v>
      </c>
      <c r="EN107" s="130">
        <v>4</v>
      </c>
      <c r="EO107" s="102">
        <v>0.5</v>
      </c>
      <c r="EP107" s="102">
        <v>0.5</v>
      </c>
      <c r="EQ107" s="130">
        <v>0</v>
      </c>
      <c r="ER107" s="130">
        <v>0</v>
      </c>
      <c r="ES107" s="130">
        <v>2</v>
      </c>
      <c r="ET107" s="130">
        <v>1</v>
      </c>
      <c r="EU107" s="130">
        <v>3</v>
      </c>
      <c r="EV107" s="102">
        <v>0.66700000000000004</v>
      </c>
      <c r="EW107" s="102">
        <v>0.33299999999999996</v>
      </c>
      <c r="EX107" s="130">
        <v>1</v>
      </c>
      <c r="EY107" s="130">
        <v>1</v>
      </c>
      <c r="EZ107" s="130">
        <v>0</v>
      </c>
      <c r="FA107" s="130">
        <v>1</v>
      </c>
      <c r="FB107" s="130">
        <v>1</v>
      </c>
      <c r="FC107" s="102">
        <v>0</v>
      </c>
      <c r="FD107" s="102">
        <v>1</v>
      </c>
      <c r="FE107" s="130">
        <v>0</v>
      </c>
      <c r="FF107" s="130">
        <v>0</v>
      </c>
      <c r="FG107" s="130">
        <v>2</v>
      </c>
      <c r="FH107" s="130">
        <v>0</v>
      </c>
      <c r="FI107" s="130">
        <v>2</v>
      </c>
      <c r="FJ107" s="102">
        <v>1</v>
      </c>
      <c r="FK107" s="102">
        <v>0</v>
      </c>
      <c r="FL107" s="130">
        <v>0</v>
      </c>
      <c r="FM107" s="130">
        <v>0</v>
      </c>
      <c r="FN107" s="130">
        <v>10</v>
      </c>
      <c r="FO107" s="130">
        <v>8</v>
      </c>
      <c r="FP107" s="130">
        <v>18</v>
      </c>
      <c r="FQ107" s="102">
        <v>0.55600000000000005</v>
      </c>
      <c r="FR107" s="102">
        <v>0.44400000000000001</v>
      </c>
      <c r="FS107" s="130">
        <v>1</v>
      </c>
      <c r="FT107" s="130">
        <v>1</v>
      </c>
      <c r="FU107" s="130">
        <v>0</v>
      </c>
      <c r="FV107" s="130">
        <v>1</v>
      </c>
      <c r="FW107" s="130">
        <v>1</v>
      </c>
      <c r="FX107" s="102">
        <v>0</v>
      </c>
      <c r="FY107" s="102">
        <v>1</v>
      </c>
      <c r="FZ107" s="130">
        <v>0</v>
      </c>
      <c r="GA107" s="130">
        <v>0</v>
      </c>
      <c r="GB107" s="130">
        <v>10</v>
      </c>
      <c r="GC107" s="130">
        <v>7</v>
      </c>
      <c r="GD107" s="130">
        <v>17</v>
      </c>
      <c r="GE107" s="102">
        <v>0.58799999999999997</v>
      </c>
      <c r="GF107" s="102">
        <v>0.41200000000000003</v>
      </c>
      <c r="GG107" s="130">
        <v>0</v>
      </c>
      <c r="GH107" s="130">
        <v>0</v>
      </c>
      <c r="GI107" s="129">
        <v>2</v>
      </c>
      <c r="GJ107" s="130">
        <v>3</v>
      </c>
      <c r="GK107" s="130">
        <v>5</v>
      </c>
      <c r="GL107" s="102">
        <v>0.4</v>
      </c>
      <c r="GM107" s="102">
        <v>0.6</v>
      </c>
      <c r="GN107" s="130">
        <v>1</v>
      </c>
      <c r="GO107" s="130">
        <v>1</v>
      </c>
      <c r="GP107" s="130">
        <v>0</v>
      </c>
      <c r="GQ107" s="130">
        <v>1</v>
      </c>
      <c r="GR107" s="130">
        <v>1</v>
      </c>
      <c r="GS107" s="102">
        <v>0</v>
      </c>
      <c r="GT107" s="102">
        <v>1</v>
      </c>
      <c r="GU107" s="130">
        <v>0</v>
      </c>
      <c r="GV107" s="130">
        <v>0</v>
      </c>
      <c r="GW107" s="130">
        <v>2</v>
      </c>
      <c r="GX107" s="130">
        <v>2</v>
      </c>
      <c r="GY107" s="130">
        <v>4</v>
      </c>
      <c r="GZ107" s="102">
        <v>0.5</v>
      </c>
      <c r="HA107" s="102">
        <v>0.5</v>
      </c>
      <c r="HB107" s="130">
        <v>0</v>
      </c>
      <c r="HC107" s="130">
        <v>0</v>
      </c>
      <c r="HD107" s="130">
        <v>1</v>
      </c>
      <c r="HE107" s="130">
        <v>0</v>
      </c>
      <c r="HF107" s="130">
        <v>1</v>
      </c>
      <c r="HG107" s="102">
        <v>1</v>
      </c>
      <c r="HH107" s="102">
        <v>0</v>
      </c>
      <c r="HI107" s="130">
        <v>1</v>
      </c>
      <c r="HJ107" s="130">
        <v>1</v>
      </c>
      <c r="HK107" s="130">
        <v>0</v>
      </c>
      <c r="HL107" s="130">
        <v>0</v>
      </c>
      <c r="HM107" s="130">
        <v>0</v>
      </c>
      <c r="HN107" s="102">
        <v>0</v>
      </c>
      <c r="HO107" s="102">
        <v>0</v>
      </c>
      <c r="HP107" s="130">
        <v>0</v>
      </c>
      <c r="HQ107" s="130">
        <v>0</v>
      </c>
      <c r="HR107" s="130">
        <v>1</v>
      </c>
      <c r="HS107" s="130">
        <v>0</v>
      </c>
      <c r="HT107" s="130">
        <v>1</v>
      </c>
      <c r="HU107" s="102">
        <v>1</v>
      </c>
      <c r="HV107" s="102">
        <v>0</v>
      </c>
      <c r="HW107" s="130">
        <v>0</v>
      </c>
      <c r="HX107" s="130">
        <v>0</v>
      </c>
      <c r="HY107" s="130">
        <v>8</v>
      </c>
      <c r="HZ107" s="130">
        <v>10</v>
      </c>
      <c r="IA107" s="130">
        <v>18</v>
      </c>
      <c r="IB107" s="102">
        <v>0.44400000000000001</v>
      </c>
      <c r="IC107" s="102">
        <v>0.55600000000000005</v>
      </c>
      <c r="ID107" s="130">
        <v>1</v>
      </c>
      <c r="IE107" s="130">
        <v>1</v>
      </c>
      <c r="IF107" s="130">
        <v>0</v>
      </c>
      <c r="IG107" s="130">
        <v>1</v>
      </c>
      <c r="IH107" s="130">
        <v>1</v>
      </c>
      <c r="II107" s="102">
        <v>0</v>
      </c>
      <c r="IJ107" s="102">
        <v>1</v>
      </c>
      <c r="IK107" s="130">
        <v>0</v>
      </c>
      <c r="IL107" s="130">
        <v>0</v>
      </c>
      <c r="IM107" s="130">
        <v>8</v>
      </c>
      <c r="IN107" s="130">
        <v>9</v>
      </c>
      <c r="IO107" s="130">
        <v>17</v>
      </c>
      <c r="IP107" s="102">
        <v>0.44400000000000001</v>
      </c>
      <c r="IQ107" s="102">
        <v>0.55600000000000005</v>
      </c>
      <c r="IR107" s="130">
        <v>0</v>
      </c>
      <c r="IS107" s="130">
        <v>0</v>
      </c>
    </row>
    <row r="108" spans="1:253" customFormat="1" ht="15" hidden="1" x14ac:dyDescent="0.25">
      <c r="A108" s="89" t="s">
        <v>65</v>
      </c>
      <c r="B108" s="86">
        <v>68</v>
      </c>
      <c r="C108" s="86">
        <v>72</v>
      </c>
      <c r="D108" s="88">
        <v>140</v>
      </c>
      <c r="E108" s="192">
        <v>10.525599999999999</v>
      </c>
      <c r="F108" s="102">
        <v>11.474400000000001</v>
      </c>
      <c r="G108" s="193">
        <v>22</v>
      </c>
      <c r="H108" s="86">
        <v>22</v>
      </c>
      <c r="I108" s="86">
        <v>10</v>
      </c>
      <c r="J108" s="86">
        <v>12</v>
      </c>
      <c r="K108" s="88">
        <v>22</v>
      </c>
      <c r="L108" s="192">
        <v>10</v>
      </c>
      <c r="M108" s="102">
        <v>12</v>
      </c>
      <c r="N108" s="193">
        <v>0</v>
      </c>
      <c r="O108" s="86">
        <v>0</v>
      </c>
      <c r="P108" s="86">
        <v>58</v>
      </c>
      <c r="Q108" s="86">
        <v>60</v>
      </c>
      <c r="R108" s="88">
        <v>118</v>
      </c>
      <c r="S108" s="192">
        <v>10.460999999999999</v>
      </c>
      <c r="T108" s="102">
        <v>11.539000000000001</v>
      </c>
      <c r="U108" s="193">
        <v>0</v>
      </c>
      <c r="V108" s="86">
        <v>0</v>
      </c>
      <c r="W108" s="86">
        <v>48</v>
      </c>
      <c r="X108" s="86">
        <v>52</v>
      </c>
      <c r="Y108" s="88">
        <v>100</v>
      </c>
      <c r="Z108" s="192">
        <v>10.797000000000001</v>
      </c>
      <c r="AA108" s="102">
        <v>11.202999999999999</v>
      </c>
      <c r="AB108" s="193">
        <v>21</v>
      </c>
      <c r="AC108" s="86">
        <v>22</v>
      </c>
      <c r="AD108" s="86">
        <v>8</v>
      </c>
      <c r="AE108" s="86">
        <v>14</v>
      </c>
      <c r="AF108" s="88">
        <v>22</v>
      </c>
      <c r="AG108" s="192">
        <v>8</v>
      </c>
      <c r="AH108" s="102">
        <v>14</v>
      </c>
      <c r="AI108" s="193">
        <v>0</v>
      </c>
      <c r="AJ108" s="86">
        <v>0</v>
      </c>
      <c r="AK108" s="86">
        <v>40</v>
      </c>
      <c r="AL108" s="86">
        <v>38</v>
      </c>
      <c r="AM108" s="88">
        <v>78</v>
      </c>
      <c r="AN108" s="192">
        <v>11.8507</v>
      </c>
      <c r="AO108" s="102">
        <v>10.1493</v>
      </c>
      <c r="AP108" s="193">
        <v>0</v>
      </c>
      <c r="AQ108" s="86">
        <v>0</v>
      </c>
      <c r="AR108" s="86">
        <v>206</v>
      </c>
      <c r="AS108" s="86">
        <v>285</v>
      </c>
      <c r="AT108" s="88">
        <v>491</v>
      </c>
      <c r="AU108" s="192">
        <v>9.4276000000000018</v>
      </c>
      <c r="AV108" s="102">
        <v>12.572400000000002</v>
      </c>
      <c r="AW108" s="193">
        <v>15</v>
      </c>
      <c r="AX108" s="86">
        <v>22</v>
      </c>
      <c r="AY108" s="86">
        <v>3</v>
      </c>
      <c r="AZ108" s="86">
        <v>19</v>
      </c>
      <c r="BA108" s="88">
        <v>22</v>
      </c>
      <c r="BB108" s="192">
        <v>3</v>
      </c>
      <c r="BC108" s="102">
        <v>19</v>
      </c>
      <c r="BD108" s="193">
        <v>0</v>
      </c>
      <c r="BE108" s="86">
        <v>0</v>
      </c>
      <c r="BF108" s="86">
        <v>203</v>
      </c>
      <c r="BG108" s="86">
        <v>266</v>
      </c>
      <c r="BH108" s="88">
        <v>469</v>
      </c>
      <c r="BI108" s="192">
        <v>9.725699999999998</v>
      </c>
      <c r="BJ108" s="102">
        <v>12.274300000000004</v>
      </c>
      <c r="BK108" s="193">
        <v>0</v>
      </c>
      <c r="BL108" s="88">
        <v>0</v>
      </c>
      <c r="BM108" s="194">
        <v>69</v>
      </c>
      <c r="BN108" s="194">
        <v>71</v>
      </c>
      <c r="BO108" s="194">
        <v>140</v>
      </c>
      <c r="BP108" s="195">
        <v>10.725199999999999</v>
      </c>
      <c r="BQ108" s="195">
        <v>11.274800000000001</v>
      </c>
      <c r="BR108" s="194">
        <v>22</v>
      </c>
      <c r="BS108" s="194">
        <v>22</v>
      </c>
      <c r="BT108" s="194">
        <v>10</v>
      </c>
      <c r="BU108" s="194">
        <v>12</v>
      </c>
      <c r="BV108" s="194">
        <v>22</v>
      </c>
      <c r="BW108" s="195">
        <v>10</v>
      </c>
      <c r="BX108" s="195">
        <v>12</v>
      </c>
      <c r="BY108" s="194">
        <v>0</v>
      </c>
      <c r="BZ108" s="194">
        <v>0</v>
      </c>
      <c r="CA108" s="194">
        <v>59</v>
      </c>
      <c r="CB108" s="194">
        <v>59</v>
      </c>
      <c r="CC108" s="194">
        <v>118</v>
      </c>
      <c r="CD108" s="195">
        <v>10.711000000000002</v>
      </c>
      <c r="CE108" s="195">
        <v>11.288999999999998</v>
      </c>
      <c r="CF108" s="194">
        <v>0</v>
      </c>
      <c r="CG108" s="194">
        <v>0</v>
      </c>
      <c r="CH108" s="194">
        <v>46</v>
      </c>
      <c r="CI108" s="194">
        <v>53</v>
      </c>
      <c r="CJ108" s="194">
        <v>99</v>
      </c>
      <c r="CK108" s="195">
        <v>10.530300000000002</v>
      </c>
      <c r="CL108" s="195">
        <v>11.469699999999998</v>
      </c>
      <c r="CM108" s="194">
        <v>19</v>
      </c>
      <c r="CN108" s="194">
        <v>22</v>
      </c>
      <c r="CO108" s="194">
        <v>6</v>
      </c>
      <c r="CP108" s="194">
        <v>16</v>
      </c>
      <c r="CQ108" s="194">
        <v>22</v>
      </c>
      <c r="CR108" s="195">
        <v>6</v>
      </c>
      <c r="CS108" s="195">
        <v>16</v>
      </c>
      <c r="CT108" s="194">
        <v>0</v>
      </c>
      <c r="CU108" s="194">
        <v>0</v>
      </c>
      <c r="CV108" s="194">
        <v>40</v>
      </c>
      <c r="CW108" s="194">
        <v>37</v>
      </c>
      <c r="CX108" s="194">
        <v>77</v>
      </c>
      <c r="CY108" s="195">
        <v>12.074000000000002</v>
      </c>
      <c r="CZ108" s="195">
        <v>9.9260000000000002</v>
      </c>
      <c r="DA108" s="194">
        <v>0</v>
      </c>
      <c r="DB108" s="194">
        <v>0</v>
      </c>
      <c r="DC108" s="194">
        <v>208</v>
      </c>
      <c r="DD108" s="194">
        <v>287</v>
      </c>
      <c r="DE108" s="194">
        <v>495</v>
      </c>
      <c r="DF108" s="195">
        <v>9.438600000000001</v>
      </c>
      <c r="DG108" s="195">
        <v>12.561400000000001</v>
      </c>
      <c r="DH108" s="194">
        <v>12</v>
      </c>
      <c r="DI108" s="194">
        <v>22</v>
      </c>
      <c r="DJ108" s="194">
        <v>4</v>
      </c>
      <c r="DK108" s="194">
        <v>18</v>
      </c>
      <c r="DL108" s="194">
        <v>22</v>
      </c>
      <c r="DM108" s="195">
        <v>4</v>
      </c>
      <c r="DN108" s="195">
        <v>18</v>
      </c>
      <c r="DO108" s="194">
        <v>0</v>
      </c>
      <c r="DP108" s="194">
        <v>0</v>
      </c>
      <c r="DQ108" s="194">
        <v>204</v>
      </c>
      <c r="DR108" s="194">
        <v>269</v>
      </c>
      <c r="DS108" s="194">
        <v>473</v>
      </c>
      <c r="DT108" s="195">
        <v>9.6577000000000002</v>
      </c>
      <c r="DU108" s="195">
        <v>12.3423</v>
      </c>
      <c r="DV108" s="194">
        <v>0</v>
      </c>
      <c r="DW108" s="194">
        <v>0</v>
      </c>
      <c r="DX108" s="129">
        <v>69</v>
      </c>
      <c r="DY108" s="130">
        <v>71</v>
      </c>
      <c r="DZ108" s="130">
        <v>140</v>
      </c>
      <c r="EA108" s="102">
        <v>10.813899999999999</v>
      </c>
      <c r="EB108" s="102">
        <v>11.186000000000002</v>
      </c>
      <c r="EC108" s="130">
        <v>22</v>
      </c>
      <c r="ED108" s="130">
        <v>22</v>
      </c>
      <c r="EE108" s="130">
        <v>10</v>
      </c>
      <c r="EF108" s="130">
        <v>12</v>
      </c>
      <c r="EG108" s="130">
        <v>22</v>
      </c>
      <c r="EH108" s="102">
        <v>10</v>
      </c>
      <c r="EI108" s="102">
        <v>12</v>
      </c>
      <c r="EJ108" s="130">
        <v>0</v>
      </c>
      <c r="EK108" s="130">
        <v>0</v>
      </c>
      <c r="EL108" s="130">
        <v>59</v>
      </c>
      <c r="EM108" s="130">
        <v>59</v>
      </c>
      <c r="EN108" s="130">
        <v>118</v>
      </c>
      <c r="EO108" s="102">
        <v>10.835999999999999</v>
      </c>
      <c r="EP108" s="102">
        <v>11.164000000000001</v>
      </c>
      <c r="EQ108" s="130">
        <v>0</v>
      </c>
      <c r="ER108" s="130">
        <v>0</v>
      </c>
      <c r="ES108" s="130">
        <v>44</v>
      </c>
      <c r="ET108" s="130">
        <v>53</v>
      </c>
      <c r="EU108" s="130">
        <v>97</v>
      </c>
      <c r="EV108" s="102">
        <v>10.297000000000001</v>
      </c>
      <c r="EW108" s="102">
        <v>11.702999999999999</v>
      </c>
      <c r="EX108" s="130">
        <v>20</v>
      </c>
      <c r="EY108" s="130">
        <v>22</v>
      </c>
      <c r="EZ108" s="130">
        <v>5</v>
      </c>
      <c r="FA108" s="130">
        <v>16</v>
      </c>
      <c r="FB108" s="130">
        <v>21</v>
      </c>
      <c r="FC108" s="102">
        <v>5</v>
      </c>
      <c r="FD108" s="102">
        <v>16</v>
      </c>
      <c r="FE108" s="130">
        <v>0</v>
      </c>
      <c r="FF108" s="130">
        <v>0</v>
      </c>
      <c r="FG108" s="130">
        <v>39</v>
      </c>
      <c r="FH108" s="130">
        <v>37</v>
      </c>
      <c r="FI108" s="130">
        <v>76</v>
      </c>
      <c r="FJ108" s="102">
        <v>11.924300000000001</v>
      </c>
      <c r="FK108" s="102">
        <v>10.075699999999999</v>
      </c>
      <c r="FL108" s="130">
        <v>0</v>
      </c>
      <c r="FM108" s="130">
        <v>0</v>
      </c>
      <c r="FN108" s="130">
        <v>209</v>
      </c>
      <c r="FO108" s="130">
        <v>284</v>
      </c>
      <c r="FP108" s="130">
        <v>493</v>
      </c>
      <c r="FQ108" s="102">
        <v>9.5059000000000005</v>
      </c>
      <c r="FR108" s="102">
        <v>12.493999999999998</v>
      </c>
      <c r="FS108" s="130">
        <v>12</v>
      </c>
      <c r="FT108" s="130">
        <v>22</v>
      </c>
      <c r="FU108" s="130">
        <v>4</v>
      </c>
      <c r="FV108" s="130">
        <v>18</v>
      </c>
      <c r="FW108" s="130">
        <v>22</v>
      </c>
      <c r="FX108" s="102">
        <v>4</v>
      </c>
      <c r="FY108" s="102">
        <v>18</v>
      </c>
      <c r="FZ108" s="130">
        <v>0</v>
      </c>
      <c r="GA108" s="130">
        <v>0</v>
      </c>
      <c r="GB108" s="130">
        <v>206</v>
      </c>
      <c r="GC108" s="130">
        <v>265</v>
      </c>
      <c r="GD108" s="130">
        <v>471</v>
      </c>
      <c r="GE108" s="102">
        <v>9.7996999999999979</v>
      </c>
      <c r="GF108" s="102">
        <v>12.200300000000002</v>
      </c>
      <c r="GG108" s="130">
        <v>0</v>
      </c>
      <c r="GH108" s="130">
        <v>0</v>
      </c>
      <c r="GI108" s="129">
        <v>63</v>
      </c>
      <c r="GJ108" s="130">
        <v>79</v>
      </c>
      <c r="GK108" s="130">
        <v>142</v>
      </c>
      <c r="GL108" s="102">
        <v>9.5865000000000009</v>
      </c>
      <c r="GM108" s="102">
        <v>12.413499999999999</v>
      </c>
      <c r="GN108" s="130">
        <v>21</v>
      </c>
      <c r="GO108" s="130">
        <v>22</v>
      </c>
      <c r="GP108" s="130">
        <v>6</v>
      </c>
      <c r="GQ108" s="130">
        <v>16</v>
      </c>
      <c r="GR108" s="130">
        <v>22</v>
      </c>
      <c r="GS108" s="102">
        <v>6</v>
      </c>
      <c r="GT108" s="102">
        <v>16</v>
      </c>
      <c r="GU108" s="130">
        <v>0</v>
      </c>
      <c r="GV108" s="130">
        <v>0</v>
      </c>
      <c r="GW108" s="130">
        <v>57</v>
      </c>
      <c r="GX108" s="130">
        <v>63</v>
      </c>
      <c r="GY108" s="130">
        <v>120</v>
      </c>
      <c r="GZ108" s="102">
        <v>10.2493</v>
      </c>
      <c r="HA108" s="102">
        <v>11.7507</v>
      </c>
      <c r="HB108" s="130">
        <v>0</v>
      </c>
      <c r="HC108" s="130">
        <v>0</v>
      </c>
      <c r="HD108" s="130">
        <v>41</v>
      </c>
      <c r="HE108" s="130">
        <v>53</v>
      </c>
      <c r="HF108" s="130">
        <v>94</v>
      </c>
      <c r="HG108" s="102">
        <v>10.266300000000001</v>
      </c>
      <c r="HH108" s="102">
        <v>11.733700000000001</v>
      </c>
      <c r="HI108" s="130">
        <v>18</v>
      </c>
      <c r="HJ108" s="130">
        <v>22</v>
      </c>
      <c r="HK108" s="130">
        <v>4</v>
      </c>
      <c r="HL108" s="130">
        <v>16</v>
      </c>
      <c r="HM108" s="130">
        <v>20</v>
      </c>
      <c r="HN108" s="102">
        <v>4</v>
      </c>
      <c r="HO108" s="102">
        <v>16</v>
      </c>
      <c r="HP108" s="130">
        <v>0</v>
      </c>
      <c r="HQ108" s="130">
        <v>0</v>
      </c>
      <c r="HR108" s="130">
        <v>37</v>
      </c>
      <c r="HS108" s="130">
        <v>37</v>
      </c>
      <c r="HT108" s="130">
        <v>74</v>
      </c>
      <c r="HU108" s="102">
        <v>11.76</v>
      </c>
      <c r="HV108" s="102">
        <v>10.24</v>
      </c>
      <c r="HW108" s="130">
        <v>0</v>
      </c>
      <c r="HX108" s="130">
        <v>0</v>
      </c>
      <c r="HY108" s="130">
        <v>181</v>
      </c>
      <c r="HZ108" s="130">
        <v>311</v>
      </c>
      <c r="IA108" s="130">
        <v>492</v>
      </c>
      <c r="IB108" s="102">
        <v>8.1900999999999993</v>
      </c>
      <c r="IC108" s="102">
        <v>13.809900000000003</v>
      </c>
      <c r="ID108" s="130">
        <v>8</v>
      </c>
      <c r="IE108" s="130">
        <v>22</v>
      </c>
      <c r="IF108" s="130">
        <v>6</v>
      </c>
      <c r="IG108" s="130">
        <v>16</v>
      </c>
      <c r="IH108" s="130">
        <v>22</v>
      </c>
      <c r="II108" s="102">
        <v>6</v>
      </c>
      <c r="IJ108" s="102">
        <v>16</v>
      </c>
      <c r="IK108" s="130">
        <v>0</v>
      </c>
      <c r="IL108" s="130">
        <v>0</v>
      </c>
      <c r="IM108" s="130">
        <v>175</v>
      </c>
      <c r="IN108" s="130">
        <v>295</v>
      </c>
      <c r="IO108" s="130">
        <v>470</v>
      </c>
      <c r="IP108" s="102">
        <v>8.2638999999999996</v>
      </c>
      <c r="IQ108" s="102">
        <v>13.7361</v>
      </c>
      <c r="IR108" s="130">
        <v>0</v>
      </c>
      <c r="IS108" s="130">
        <v>0</v>
      </c>
    </row>
    <row r="109" spans="1:253" customFormat="1" ht="15" hidden="1" x14ac:dyDescent="0.25">
      <c r="E109">
        <f>B108/D108*100</f>
        <v>48.571428571428569</v>
      </c>
      <c r="L109">
        <f>I108/K108*100</f>
        <v>45.454545454545453</v>
      </c>
      <c r="S109">
        <f>P108/R108*100</f>
        <v>49.152542372881356</v>
      </c>
      <c r="Z109">
        <f>W108/Y108*100</f>
        <v>48</v>
      </c>
      <c r="AG109">
        <f>AD108/AF108*100</f>
        <v>36.363636363636367</v>
      </c>
      <c r="AN109">
        <f>AK108/AM108*100</f>
        <v>51.282051282051277</v>
      </c>
      <c r="AU109">
        <f>AR108/AT108*100</f>
        <v>41.955193482688394</v>
      </c>
      <c r="BB109">
        <f>AY108/BA108*100</f>
        <v>13.636363636363635</v>
      </c>
      <c r="BI109">
        <f>BF108/BH108*100</f>
        <v>43.283582089552233</v>
      </c>
      <c r="BM109" s="196"/>
      <c r="BN109" s="196"/>
      <c r="BO109" s="196"/>
      <c r="BP109" s="197">
        <f>BM108/BO108*100</f>
        <v>49.285714285714292</v>
      </c>
      <c r="BQ109" s="196"/>
      <c r="BR109" s="196"/>
      <c r="BS109" s="196"/>
      <c r="BT109" s="196"/>
      <c r="BU109" s="196"/>
      <c r="BV109" s="196"/>
      <c r="BW109" s="196">
        <f>BT108/BV108*100</f>
        <v>45.454545454545453</v>
      </c>
      <c r="BX109" s="196"/>
      <c r="BY109" s="196"/>
      <c r="BZ109" s="196"/>
      <c r="CA109" s="196"/>
      <c r="CB109" s="196"/>
      <c r="CC109" s="196"/>
      <c r="CD109" s="196">
        <f>CA108/CC108*100</f>
        <v>50</v>
      </c>
      <c r="CE109" s="196"/>
      <c r="CF109" s="196"/>
      <c r="CG109" s="196"/>
      <c r="CH109" s="196"/>
      <c r="CI109" s="196"/>
      <c r="CJ109" s="196"/>
      <c r="CK109" s="196">
        <f>CH108/CJ108*100</f>
        <v>46.464646464646464</v>
      </c>
      <c r="CL109" s="196"/>
      <c r="CM109" s="196"/>
      <c r="CN109" s="196"/>
      <c r="CO109" s="196"/>
      <c r="CP109" s="196"/>
      <c r="CQ109" s="196"/>
      <c r="CR109" s="196">
        <f>CO108/CQ108*100</f>
        <v>27.27272727272727</v>
      </c>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row>
    <row r="110" spans="1:253" customFormat="1" ht="15" hidden="1" x14ac:dyDescent="0.25"/>
    <row r="111" spans="1:253" customFormat="1" ht="15" hidden="1" x14ac:dyDescent="0.25"/>
    <row r="112" spans="1:253" customFormat="1" ht="15" hidden="1" x14ac:dyDescent="0.25"/>
    <row r="113" spans="1:316" customFormat="1" ht="15" x14ac:dyDescent="0.25"/>
    <row r="114" spans="1:316" customFormat="1" ht="15" x14ac:dyDescent="0.25"/>
    <row r="115" spans="1:316" customFormat="1" ht="15" x14ac:dyDescent="0.25"/>
    <row r="116" spans="1:316" customFormat="1" ht="15" x14ac:dyDescent="0.25">
      <c r="A116" s="74" t="s">
        <v>64</v>
      </c>
      <c r="B116" s="75" t="s">
        <v>65</v>
      </c>
      <c r="C116">
        <v>2016</v>
      </c>
    </row>
    <row r="117" spans="1:316" customFormat="1" ht="15" x14ac:dyDescent="0.25"/>
    <row r="118" spans="1:316" customFormat="1" ht="15" x14ac:dyDescent="0.25"/>
    <row r="119" spans="1:316" customFormat="1" ht="15" x14ac:dyDescent="0.25">
      <c r="B119" s="181" t="s">
        <v>66</v>
      </c>
      <c r="C119" s="182" t="s">
        <v>67</v>
      </c>
      <c r="D119" s="183" t="s">
        <v>68</v>
      </c>
    </row>
    <row r="120" spans="1:316" customFormat="1" ht="15.75" thickBot="1" x14ac:dyDescent="0.3">
      <c r="B120" s="396" t="s">
        <v>146</v>
      </c>
      <c r="C120" s="397"/>
      <c r="D120" s="397"/>
      <c r="E120" s="397"/>
      <c r="F120" s="397"/>
      <c r="G120" s="397"/>
      <c r="H120" s="397"/>
      <c r="I120" s="397"/>
      <c r="J120" s="397"/>
      <c r="K120" s="397"/>
      <c r="L120" s="397"/>
      <c r="M120" s="397"/>
      <c r="N120" s="397"/>
      <c r="O120" s="397"/>
      <c r="P120" s="394"/>
      <c r="Q120" s="394"/>
      <c r="R120" s="394"/>
      <c r="S120" s="394"/>
      <c r="T120" s="394"/>
      <c r="U120" s="394"/>
      <c r="V120" s="394"/>
      <c r="W120" s="397"/>
      <c r="X120" s="397"/>
      <c r="Y120" s="397"/>
      <c r="Z120" s="397"/>
      <c r="AA120" s="397"/>
      <c r="AB120" s="397"/>
      <c r="AC120" s="397"/>
      <c r="AD120" s="397"/>
      <c r="AE120" s="397"/>
      <c r="AF120" s="397"/>
      <c r="AG120" s="397"/>
      <c r="AH120" s="397"/>
      <c r="AI120" s="397"/>
      <c r="AJ120" s="397"/>
      <c r="AK120" s="394"/>
      <c r="AL120" s="394"/>
      <c r="AM120" s="394"/>
      <c r="AN120" s="394"/>
      <c r="AO120" s="394"/>
      <c r="AP120" s="394"/>
      <c r="AQ120" s="394"/>
      <c r="AR120" s="397"/>
      <c r="AS120" s="397"/>
      <c r="AT120" s="397"/>
      <c r="AU120" s="397"/>
      <c r="AV120" s="397"/>
      <c r="AW120" s="397"/>
      <c r="AX120" s="397"/>
      <c r="AY120" s="397"/>
      <c r="AZ120" s="397"/>
      <c r="BA120" s="397"/>
      <c r="BB120" s="397"/>
      <c r="BC120" s="397"/>
      <c r="BD120" s="397"/>
      <c r="BE120" s="397"/>
      <c r="BF120" s="394"/>
      <c r="BG120" s="394"/>
      <c r="BH120" s="394"/>
      <c r="BI120" s="394"/>
      <c r="BJ120" s="394"/>
      <c r="BK120" s="394"/>
      <c r="BL120" s="395"/>
      <c r="BM120" s="393" t="s">
        <v>104</v>
      </c>
      <c r="BN120" s="394"/>
      <c r="BO120" s="394"/>
      <c r="BP120" s="394"/>
      <c r="BQ120" s="394"/>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c r="CZ120" s="394"/>
      <c r="DA120" s="394"/>
      <c r="DB120" s="394"/>
      <c r="DC120" s="394"/>
      <c r="DD120" s="394"/>
      <c r="DE120" s="394"/>
      <c r="DF120" s="394"/>
      <c r="DG120" s="394"/>
      <c r="DH120" s="394"/>
      <c r="DI120" s="394"/>
      <c r="DJ120" s="394"/>
      <c r="DK120" s="394"/>
      <c r="DL120" s="394"/>
      <c r="DM120" s="394"/>
      <c r="DN120" s="394"/>
      <c r="DO120" s="394"/>
      <c r="DP120" s="394"/>
      <c r="DQ120" s="394"/>
      <c r="DR120" s="394"/>
      <c r="DS120" s="394"/>
      <c r="DT120" s="394"/>
      <c r="DU120" s="394"/>
      <c r="DV120" s="394"/>
      <c r="DW120" s="395"/>
      <c r="DX120" s="398" t="s">
        <v>117</v>
      </c>
      <c r="DY120" s="399"/>
      <c r="DZ120" s="399"/>
      <c r="EA120" s="399"/>
      <c r="EB120" s="399"/>
      <c r="EC120" s="399"/>
      <c r="ED120" s="399"/>
      <c r="EE120" s="399"/>
      <c r="EF120" s="399"/>
      <c r="EG120" s="399"/>
      <c r="EH120" s="399"/>
      <c r="EI120" s="399"/>
      <c r="EJ120" s="399"/>
      <c r="EK120" s="399"/>
      <c r="EL120" s="399"/>
      <c r="EM120" s="399"/>
      <c r="EN120" s="399"/>
      <c r="EO120" s="399"/>
      <c r="EP120" s="399"/>
      <c r="EQ120" s="399"/>
      <c r="ER120" s="399"/>
      <c r="ES120" s="399"/>
      <c r="ET120" s="399"/>
      <c r="EU120" s="399"/>
      <c r="EV120" s="399"/>
      <c r="EW120" s="399"/>
      <c r="EX120" s="399"/>
      <c r="EY120" s="399"/>
      <c r="EZ120" s="399"/>
      <c r="FA120" s="399"/>
      <c r="FB120" s="399"/>
      <c r="FC120" s="399"/>
      <c r="FD120" s="399"/>
      <c r="FE120" s="399"/>
      <c r="FF120" s="399"/>
      <c r="FG120" s="399"/>
      <c r="FH120" s="399"/>
      <c r="FI120" s="399"/>
      <c r="FJ120" s="399"/>
      <c r="FK120" s="399"/>
      <c r="FL120" s="399"/>
      <c r="FM120" s="399"/>
      <c r="FN120" s="399"/>
      <c r="FO120" s="399"/>
      <c r="FP120" s="399"/>
      <c r="FQ120" s="399"/>
      <c r="FR120" s="399"/>
      <c r="FS120" s="399"/>
      <c r="FT120" s="399"/>
      <c r="FU120" s="399"/>
      <c r="FV120" s="399"/>
      <c r="FW120" s="399"/>
      <c r="FX120" s="399"/>
      <c r="FY120" s="399"/>
      <c r="FZ120" s="399"/>
      <c r="GA120" s="399"/>
      <c r="GB120" s="399"/>
      <c r="GC120" s="399"/>
      <c r="GD120" s="399"/>
      <c r="GE120" s="399"/>
      <c r="GF120" s="399"/>
      <c r="GG120" s="399"/>
      <c r="GH120" s="400"/>
      <c r="GI120" s="398" t="s">
        <v>69</v>
      </c>
      <c r="GJ120" s="399"/>
      <c r="GK120" s="399"/>
      <c r="GL120" s="399"/>
      <c r="GM120" s="399"/>
      <c r="GN120" s="399"/>
      <c r="GO120" s="399"/>
      <c r="GP120" s="399"/>
      <c r="GQ120" s="399"/>
      <c r="GR120" s="399"/>
      <c r="GS120" s="399"/>
      <c r="GT120" s="399"/>
      <c r="GU120" s="399"/>
      <c r="GV120" s="399"/>
      <c r="GW120" s="399"/>
      <c r="GX120" s="399"/>
      <c r="GY120" s="399"/>
      <c r="GZ120" s="399"/>
      <c r="HA120" s="399"/>
      <c r="HB120" s="399"/>
      <c r="HC120" s="399"/>
      <c r="HD120" s="399"/>
      <c r="HE120" s="399"/>
      <c r="HF120" s="399"/>
      <c r="HG120" s="399"/>
      <c r="HH120" s="399"/>
      <c r="HI120" s="399"/>
      <c r="HJ120" s="399"/>
      <c r="HK120" s="399"/>
      <c r="HL120" s="399"/>
      <c r="HM120" s="399"/>
      <c r="HN120" s="399"/>
      <c r="HO120" s="399"/>
      <c r="HP120" s="399"/>
      <c r="HQ120" s="399"/>
      <c r="HR120" s="399"/>
      <c r="HS120" s="399"/>
      <c r="HT120" s="399"/>
      <c r="HU120" s="399"/>
      <c r="HV120" s="399"/>
      <c r="HW120" s="399"/>
      <c r="HX120" s="399"/>
      <c r="HY120" s="399"/>
      <c r="HZ120" s="399"/>
      <c r="IA120" s="399"/>
      <c r="IB120" s="399"/>
      <c r="IC120" s="399"/>
      <c r="ID120" s="399"/>
      <c r="IE120" s="399"/>
      <c r="IF120" s="399"/>
      <c r="IG120" s="399"/>
      <c r="IH120" s="399"/>
      <c r="II120" s="399"/>
      <c r="IJ120" s="399"/>
      <c r="IK120" s="399"/>
      <c r="IL120" s="399"/>
      <c r="IM120" s="399"/>
      <c r="IN120" s="399"/>
      <c r="IO120" s="399"/>
      <c r="IP120" s="399"/>
      <c r="IQ120" s="399"/>
      <c r="IR120" s="399"/>
      <c r="IS120" s="400"/>
      <c r="IT120" s="398" t="s">
        <v>118</v>
      </c>
      <c r="IU120" s="399"/>
      <c r="IV120" s="399"/>
      <c r="IW120" s="399"/>
      <c r="IX120" s="399"/>
      <c r="IY120" s="399"/>
      <c r="IZ120" s="399"/>
      <c r="JA120" s="399"/>
      <c r="JB120" s="399"/>
      <c r="JC120" s="399"/>
      <c r="JD120" s="399"/>
      <c r="JE120" s="399"/>
      <c r="JF120" s="399"/>
      <c r="JG120" s="399"/>
      <c r="JH120" s="399"/>
      <c r="JI120" s="399"/>
      <c r="JJ120" s="399"/>
      <c r="JK120" s="399"/>
      <c r="JL120" s="399"/>
      <c r="JM120" s="399"/>
      <c r="JN120" s="399"/>
      <c r="JO120" s="399"/>
      <c r="JP120" s="399"/>
      <c r="JQ120" s="399"/>
      <c r="JR120" s="399"/>
      <c r="JS120" s="399"/>
      <c r="JT120" s="399"/>
      <c r="JU120" s="399"/>
      <c r="JV120" s="399"/>
      <c r="JW120" s="399"/>
      <c r="JX120" s="399"/>
      <c r="JY120" s="399"/>
      <c r="JZ120" s="399"/>
      <c r="KA120" s="399"/>
      <c r="KB120" s="399"/>
      <c r="KC120" s="399"/>
      <c r="KD120" s="399"/>
      <c r="KE120" s="399"/>
      <c r="KF120" s="399"/>
      <c r="KG120" s="399"/>
      <c r="KH120" s="399"/>
      <c r="KI120" s="399"/>
      <c r="KJ120" s="399"/>
      <c r="KK120" s="399"/>
      <c r="KL120" s="399"/>
      <c r="KM120" s="399"/>
      <c r="KN120" s="399"/>
      <c r="KO120" s="399"/>
      <c r="KP120" s="399"/>
      <c r="KQ120" s="399"/>
      <c r="KR120" s="399"/>
      <c r="KS120" s="399"/>
      <c r="KT120" s="399"/>
      <c r="KU120" s="399"/>
      <c r="KV120" s="399"/>
      <c r="KW120" s="399"/>
      <c r="KX120" s="399"/>
      <c r="KY120" s="399"/>
      <c r="KZ120" s="399"/>
      <c r="LA120" s="399"/>
      <c r="LB120" s="399"/>
      <c r="LC120" s="399"/>
      <c r="LD120" s="400"/>
    </row>
    <row r="121" spans="1:316" customFormat="1" ht="15" x14ac:dyDescent="0.25">
      <c r="B121" s="390" t="s">
        <v>119</v>
      </c>
      <c r="C121" s="391"/>
      <c r="D121" s="391"/>
      <c r="E121" s="391"/>
      <c r="F121" s="391"/>
      <c r="G121" s="391"/>
      <c r="H121" s="392"/>
      <c r="I121" s="390" t="s">
        <v>120</v>
      </c>
      <c r="J121" s="391"/>
      <c r="K121" s="391"/>
      <c r="L121" s="391"/>
      <c r="M121" s="391"/>
      <c r="N121" s="391"/>
      <c r="O121" s="392"/>
      <c r="P121" s="389" t="s">
        <v>121</v>
      </c>
      <c r="Q121" s="387"/>
      <c r="R121" s="387"/>
      <c r="S121" s="387"/>
      <c r="T121" s="387"/>
      <c r="U121" s="387"/>
      <c r="V121" s="387"/>
      <c r="W121" s="390" t="s">
        <v>5</v>
      </c>
      <c r="X121" s="391"/>
      <c r="Y121" s="391"/>
      <c r="Z121" s="391"/>
      <c r="AA121" s="391"/>
      <c r="AB121" s="391"/>
      <c r="AC121" s="392"/>
      <c r="AD121" s="390" t="s">
        <v>122</v>
      </c>
      <c r="AE121" s="391"/>
      <c r="AF121" s="391"/>
      <c r="AG121" s="391"/>
      <c r="AH121" s="391"/>
      <c r="AI121" s="391"/>
      <c r="AJ121" s="392"/>
      <c r="AK121" s="389" t="s">
        <v>123</v>
      </c>
      <c r="AL121" s="387"/>
      <c r="AM121" s="387"/>
      <c r="AN121" s="387"/>
      <c r="AO121" s="387"/>
      <c r="AP121" s="387"/>
      <c r="AQ121" s="387"/>
      <c r="AR121" s="390" t="s">
        <v>7</v>
      </c>
      <c r="AS121" s="391"/>
      <c r="AT121" s="391"/>
      <c r="AU121" s="391"/>
      <c r="AV121" s="391"/>
      <c r="AW121" s="391"/>
      <c r="AX121" s="392"/>
      <c r="AY121" s="390" t="s">
        <v>120</v>
      </c>
      <c r="AZ121" s="391"/>
      <c r="BA121" s="391"/>
      <c r="BB121" s="391"/>
      <c r="BC121" s="391"/>
      <c r="BD121" s="391"/>
      <c r="BE121" s="392"/>
      <c r="BF121" s="389" t="s">
        <v>121</v>
      </c>
      <c r="BG121" s="387"/>
      <c r="BH121" s="387"/>
      <c r="BI121" s="387"/>
      <c r="BJ121" s="387"/>
      <c r="BK121" s="387"/>
      <c r="BL121" s="388"/>
      <c r="BM121" s="393" t="s">
        <v>119</v>
      </c>
      <c r="BN121" s="394"/>
      <c r="BO121" s="394"/>
      <c r="BP121" s="394"/>
      <c r="BQ121" s="394"/>
      <c r="BR121" s="394"/>
      <c r="BS121" s="395"/>
      <c r="BT121" s="393" t="s">
        <v>120</v>
      </c>
      <c r="BU121" s="394"/>
      <c r="BV121" s="394"/>
      <c r="BW121" s="394"/>
      <c r="BX121" s="394"/>
      <c r="BY121" s="394"/>
      <c r="BZ121" s="395"/>
      <c r="CA121" s="393" t="s">
        <v>121</v>
      </c>
      <c r="CB121" s="394"/>
      <c r="CC121" s="394"/>
      <c r="CD121" s="394"/>
      <c r="CE121" s="394"/>
      <c r="CF121" s="394"/>
      <c r="CG121" s="395"/>
      <c r="CH121" s="393" t="s">
        <v>5</v>
      </c>
      <c r="CI121" s="394"/>
      <c r="CJ121" s="394"/>
      <c r="CK121" s="394"/>
      <c r="CL121" s="394"/>
      <c r="CM121" s="394"/>
      <c r="CN121" s="395"/>
      <c r="CO121" s="393" t="s">
        <v>122</v>
      </c>
      <c r="CP121" s="394"/>
      <c r="CQ121" s="394"/>
      <c r="CR121" s="394"/>
      <c r="CS121" s="394"/>
      <c r="CT121" s="394"/>
      <c r="CU121" s="395"/>
      <c r="CV121" s="393" t="s">
        <v>123</v>
      </c>
      <c r="CW121" s="394"/>
      <c r="CX121" s="394"/>
      <c r="CY121" s="394"/>
      <c r="CZ121" s="394"/>
      <c r="DA121" s="394"/>
      <c r="DB121" s="395"/>
      <c r="DC121" s="393" t="s">
        <v>7</v>
      </c>
      <c r="DD121" s="394"/>
      <c r="DE121" s="394"/>
      <c r="DF121" s="394"/>
      <c r="DG121" s="394"/>
      <c r="DH121" s="394"/>
      <c r="DI121" s="395"/>
      <c r="DJ121" s="393" t="s">
        <v>120</v>
      </c>
      <c r="DK121" s="394"/>
      <c r="DL121" s="394"/>
      <c r="DM121" s="394"/>
      <c r="DN121" s="394"/>
      <c r="DO121" s="394"/>
      <c r="DP121" s="395"/>
      <c r="DQ121" s="393" t="s">
        <v>121</v>
      </c>
      <c r="DR121" s="394"/>
      <c r="DS121" s="394"/>
      <c r="DT121" s="394"/>
      <c r="DU121" s="394"/>
      <c r="DV121" s="394"/>
      <c r="DW121" s="395"/>
      <c r="DX121" s="386" t="s">
        <v>119</v>
      </c>
      <c r="DY121" s="387"/>
      <c r="DZ121" s="387"/>
      <c r="EA121" s="387"/>
      <c r="EB121" s="387"/>
      <c r="EC121" s="387"/>
      <c r="ED121" s="388"/>
      <c r="EE121" s="386" t="s">
        <v>120</v>
      </c>
      <c r="EF121" s="387"/>
      <c r="EG121" s="387"/>
      <c r="EH121" s="387"/>
      <c r="EI121" s="387"/>
      <c r="EJ121" s="387"/>
      <c r="EK121" s="388"/>
      <c r="EL121" s="386" t="s">
        <v>121</v>
      </c>
      <c r="EM121" s="387"/>
      <c r="EN121" s="387"/>
      <c r="EO121" s="387"/>
      <c r="EP121" s="387"/>
      <c r="EQ121" s="387"/>
      <c r="ER121" s="388"/>
      <c r="ES121" s="386" t="s">
        <v>5</v>
      </c>
      <c r="ET121" s="387"/>
      <c r="EU121" s="387"/>
      <c r="EV121" s="387"/>
      <c r="EW121" s="387"/>
      <c r="EX121" s="387"/>
      <c r="EY121" s="388"/>
      <c r="EZ121" s="386" t="s">
        <v>122</v>
      </c>
      <c r="FA121" s="387"/>
      <c r="FB121" s="387"/>
      <c r="FC121" s="387"/>
      <c r="FD121" s="387"/>
      <c r="FE121" s="387"/>
      <c r="FF121" s="388"/>
      <c r="FG121" s="386" t="s">
        <v>123</v>
      </c>
      <c r="FH121" s="387"/>
      <c r="FI121" s="387"/>
      <c r="FJ121" s="387"/>
      <c r="FK121" s="387"/>
      <c r="FL121" s="387"/>
      <c r="FM121" s="388"/>
      <c r="FN121" s="386" t="s">
        <v>7</v>
      </c>
      <c r="FO121" s="387"/>
      <c r="FP121" s="387"/>
      <c r="FQ121" s="387"/>
      <c r="FR121" s="387"/>
      <c r="FS121" s="387"/>
      <c r="FT121" s="388"/>
      <c r="FU121" s="386" t="s">
        <v>120</v>
      </c>
      <c r="FV121" s="387"/>
      <c r="FW121" s="387"/>
      <c r="FX121" s="387"/>
      <c r="FY121" s="387"/>
      <c r="FZ121" s="387"/>
      <c r="GA121" s="388"/>
      <c r="GB121" s="386" t="s">
        <v>121</v>
      </c>
      <c r="GC121" s="387"/>
      <c r="GD121" s="387"/>
      <c r="GE121" s="387"/>
      <c r="GF121" s="387"/>
      <c r="GG121" s="387"/>
      <c r="GH121" s="388"/>
      <c r="GI121" s="386" t="s">
        <v>119</v>
      </c>
      <c r="GJ121" s="387"/>
      <c r="GK121" s="387"/>
      <c r="GL121" s="387"/>
      <c r="GM121" s="387"/>
      <c r="GN121" s="387"/>
      <c r="GO121" s="388"/>
      <c r="GP121" s="386" t="s">
        <v>120</v>
      </c>
      <c r="GQ121" s="387"/>
      <c r="GR121" s="387"/>
      <c r="GS121" s="387"/>
      <c r="GT121" s="387"/>
      <c r="GU121" s="387"/>
      <c r="GV121" s="388"/>
      <c r="GW121" s="386" t="s">
        <v>121</v>
      </c>
      <c r="GX121" s="387"/>
      <c r="GY121" s="387"/>
      <c r="GZ121" s="387"/>
      <c r="HA121" s="387"/>
      <c r="HB121" s="387"/>
      <c r="HC121" s="388"/>
      <c r="HD121" s="386" t="s">
        <v>5</v>
      </c>
      <c r="HE121" s="387"/>
      <c r="HF121" s="387"/>
      <c r="HG121" s="387"/>
      <c r="HH121" s="387"/>
      <c r="HI121" s="387"/>
      <c r="HJ121" s="388"/>
      <c r="HK121" s="386" t="s">
        <v>122</v>
      </c>
      <c r="HL121" s="387"/>
      <c r="HM121" s="387"/>
      <c r="HN121" s="387"/>
      <c r="HO121" s="387"/>
      <c r="HP121" s="387"/>
      <c r="HQ121" s="388"/>
      <c r="HR121" s="386" t="s">
        <v>123</v>
      </c>
      <c r="HS121" s="387"/>
      <c r="HT121" s="387"/>
      <c r="HU121" s="387"/>
      <c r="HV121" s="387"/>
      <c r="HW121" s="387"/>
      <c r="HX121" s="388"/>
      <c r="HY121" s="386" t="s">
        <v>7</v>
      </c>
      <c r="HZ121" s="387"/>
      <c r="IA121" s="387"/>
      <c r="IB121" s="387"/>
      <c r="IC121" s="387"/>
      <c r="ID121" s="387"/>
      <c r="IE121" s="388"/>
      <c r="IF121" s="386" t="s">
        <v>120</v>
      </c>
      <c r="IG121" s="387"/>
      <c r="IH121" s="387"/>
      <c r="II121" s="387"/>
      <c r="IJ121" s="387"/>
      <c r="IK121" s="387"/>
      <c r="IL121" s="388"/>
      <c r="IM121" s="386" t="s">
        <v>121</v>
      </c>
      <c r="IN121" s="387"/>
      <c r="IO121" s="387"/>
      <c r="IP121" s="387"/>
      <c r="IQ121" s="387"/>
      <c r="IR121" s="387"/>
      <c r="IS121" s="388"/>
      <c r="IT121" s="386" t="s">
        <v>119</v>
      </c>
      <c r="IU121" s="387"/>
      <c r="IV121" s="387"/>
      <c r="IW121" s="387"/>
      <c r="IX121" s="387"/>
      <c r="IY121" s="387"/>
      <c r="IZ121" s="388"/>
      <c r="JA121" s="386" t="s">
        <v>120</v>
      </c>
      <c r="JB121" s="387"/>
      <c r="JC121" s="387"/>
      <c r="JD121" s="387"/>
      <c r="JE121" s="387"/>
      <c r="JF121" s="387"/>
      <c r="JG121" s="388"/>
      <c r="JH121" s="386" t="s">
        <v>121</v>
      </c>
      <c r="JI121" s="387"/>
      <c r="JJ121" s="387"/>
      <c r="JK121" s="387"/>
      <c r="JL121" s="387"/>
      <c r="JM121" s="387"/>
      <c r="JN121" s="388"/>
      <c r="JO121" s="386" t="s">
        <v>5</v>
      </c>
      <c r="JP121" s="387"/>
      <c r="JQ121" s="387"/>
      <c r="JR121" s="387"/>
      <c r="JS121" s="387"/>
      <c r="JT121" s="387"/>
      <c r="JU121" s="388"/>
      <c r="JV121" s="386" t="s">
        <v>122</v>
      </c>
      <c r="JW121" s="387"/>
      <c r="JX121" s="387"/>
      <c r="JY121" s="387"/>
      <c r="JZ121" s="387"/>
      <c r="KA121" s="387"/>
      <c r="KB121" s="388"/>
      <c r="KC121" s="386" t="s">
        <v>123</v>
      </c>
      <c r="KD121" s="387"/>
      <c r="KE121" s="387"/>
      <c r="KF121" s="387"/>
      <c r="KG121" s="387"/>
      <c r="KH121" s="387"/>
      <c r="KI121" s="388"/>
      <c r="KJ121" s="386" t="s">
        <v>7</v>
      </c>
      <c r="KK121" s="387"/>
      <c r="KL121" s="387"/>
      <c r="KM121" s="387"/>
      <c r="KN121" s="387"/>
      <c r="KO121" s="387"/>
      <c r="KP121" s="388"/>
      <c r="KQ121" s="386" t="s">
        <v>120</v>
      </c>
      <c r="KR121" s="387"/>
      <c r="KS121" s="387"/>
      <c r="KT121" s="387"/>
      <c r="KU121" s="387"/>
      <c r="KV121" s="387"/>
      <c r="KW121" s="388"/>
      <c r="KX121" s="386" t="s">
        <v>121</v>
      </c>
      <c r="KY121" s="387"/>
      <c r="KZ121" s="387"/>
      <c r="LA121" s="387"/>
      <c r="LB121" s="387"/>
      <c r="LC121" s="387"/>
      <c r="LD121" s="388"/>
    </row>
    <row r="122" spans="1:316" customFormat="1" ht="15" x14ac:dyDescent="0.25">
      <c r="A122" s="181" t="s">
        <v>74</v>
      </c>
      <c r="B122" s="226" t="s">
        <v>125</v>
      </c>
      <c r="C122" s="83" t="s">
        <v>126</v>
      </c>
      <c r="D122" s="184" t="s">
        <v>127</v>
      </c>
      <c r="E122" s="185" t="s">
        <v>8</v>
      </c>
      <c r="F122" s="186" t="s">
        <v>128</v>
      </c>
      <c r="G122" s="82" t="s">
        <v>9</v>
      </c>
      <c r="H122" s="227" t="s">
        <v>10</v>
      </c>
      <c r="I122" s="226" t="s">
        <v>125</v>
      </c>
      <c r="J122" s="83" t="s">
        <v>126</v>
      </c>
      <c r="K122" s="184" t="s">
        <v>127</v>
      </c>
      <c r="L122" s="185" t="s">
        <v>8</v>
      </c>
      <c r="M122" s="186" t="s">
        <v>128</v>
      </c>
      <c r="N122" s="82" t="s">
        <v>9</v>
      </c>
      <c r="O122" s="227" t="s">
        <v>10</v>
      </c>
      <c r="P122" s="82" t="s">
        <v>125</v>
      </c>
      <c r="Q122" s="83" t="s">
        <v>126</v>
      </c>
      <c r="R122" s="184" t="s">
        <v>127</v>
      </c>
      <c r="S122" s="185" t="s">
        <v>8</v>
      </c>
      <c r="T122" s="186" t="s">
        <v>128</v>
      </c>
      <c r="U122" s="82" t="s">
        <v>9</v>
      </c>
      <c r="V122" s="184" t="s">
        <v>10</v>
      </c>
      <c r="W122" s="226" t="s">
        <v>125</v>
      </c>
      <c r="X122" s="83" t="s">
        <v>126</v>
      </c>
      <c r="Y122" s="184" t="s">
        <v>127</v>
      </c>
      <c r="Z122" s="185" t="s">
        <v>8</v>
      </c>
      <c r="AA122" s="186" t="s">
        <v>128</v>
      </c>
      <c r="AB122" s="82" t="s">
        <v>9</v>
      </c>
      <c r="AC122" s="227" t="s">
        <v>10</v>
      </c>
      <c r="AD122" s="226" t="s">
        <v>125</v>
      </c>
      <c r="AE122" s="83" t="s">
        <v>126</v>
      </c>
      <c r="AF122" s="184" t="s">
        <v>127</v>
      </c>
      <c r="AG122" s="185" t="s">
        <v>8</v>
      </c>
      <c r="AH122" s="186" t="s">
        <v>128</v>
      </c>
      <c r="AI122" s="82" t="s">
        <v>9</v>
      </c>
      <c r="AJ122" s="227" t="s">
        <v>10</v>
      </c>
      <c r="AK122" s="82" t="s">
        <v>125</v>
      </c>
      <c r="AL122" s="83" t="s">
        <v>126</v>
      </c>
      <c r="AM122" s="184" t="s">
        <v>127</v>
      </c>
      <c r="AN122" s="185" t="s">
        <v>8</v>
      </c>
      <c r="AO122" s="186" t="s">
        <v>128</v>
      </c>
      <c r="AP122" s="82" t="s">
        <v>9</v>
      </c>
      <c r="AQ122" s="184" t="s">
        <v>10</v>
      </c>
      <c r="AR122" s="226" t="s">
        <v>125</v>
      </c>
      <c r="AS122" s="83" t="s">
        <v>126</v>
      </c>
      <c r="AT122" s="184" t="s">
        <v>127</v>
      </c>
      <c r="AU122" s="185" t="s">
        <v>8</v>
      </c>
      <c r="AV122" s="186" t="s">
        <v>128</v>
      </c>
      <c r="AW122" s="82" t="s">
        <v>9</v>
      </c>
      <c r="AX122" s="227" t="s">
        <v>10</v>
      </c>
      <c r="AY122" s="226" t="s">
        <v>125</v>
      </c>
      <c r="AZ122" s="83" t="s">
        <v>126</v>
      </c>
      <c r="BA122" s="184" t="s">
        <v>127</v>
      </c>
      <c r="BB122" s="185" t="s">
        <v>8</v>
      </c>
      <c r="BC122" s="186" t="s">
        <v>128</v>
      </c>
      <c r="BD122" s="82" t="s">
        <v>9</v>
      </c>
      <c r="BE122" s="227" t="s">
        <v>10</v>
      </c>
      <c r="BF122" s="82" t="s">
        <v>125</v>
      </c>
      <c r="BG122" s="83" t="s">
        <v>126</v>
      </c>
      <c r="BH122" s="184" t="s">
        <v>127</v>
      </c>
      <c r="BI122" s="185" t="s">
        <v>8</v>
      </c>
      <c r="BJ122" s="186" t="s">
        <v>128</v>
      </c>
      <c r="BK122" s="82" t="s">
        <v>9</v>
      </c>
      <c r="BL122" s="83" t="s">
        <v>10</v>
      </c>
      <c r="BM122" s="209" t="s">
        <v>125</v>
      </c>
      <c r="BN122" s="209" t="s">
        <v>126</v>
      </c>
      <c r="BO122" s="250" t="s">
        <v>127</v>
      </c>
      <c r="BP122" s="211" t="s">
        <v>8</v>
      </c>
      <c r="BQ122" s="212" t="s">
        <v>128</v>
      </c>
      <c r="BR122" s="213" t="s">
        <v>9</v>
      </c>
      <c r="BS122" s="209" t="s">
        <v>10</v>
      </c>
      <c r="BT122" s="209" t="s">
        <v>125</v>
      </c>
      <c r="BU122" s="209" t="s">
        <v>126</v>
      </c>
      <c r="BV122" s="250" t="s">
        <v>127</v>
      </c>
      <c r="BW122" s="211" t="s">
        <v>8</v>
      </c>
      <c r="BX122" s="212" t="s">
        <v>128</v>
      </c>
      <c r="BY122" s="213" t="s">
        <v>9</v>
      </c>
      <c r="BZ122" s="209" t="s">
        <v>10</v>
      </c>
      <c r="CA122" s="209" t="s">
        <v>125</v>
      </c>
      <c r="CB122" s="209" t="s">
        <v>126</v>
      </c>
      <c r="CC122" s="250" t="s">
        <v>127</v>
      </c>
      <c r="CD122" s="211" t="s">
        <v>8</v>
      </c>
      <c r="CE122" s="212" t="s">
        <v>128</v>
      </c>
      <c r="CF122" s="213" t="s">
        <v>9</v>
      </c>
      <c r="CG122" s="209" t="s">
        <v>10</v>
      </c>
      <c r="CH122" s="209" t="s">
        <v>125</v>
      </c>
      <c r="CI122" s="209" t="s">
        <v>126</v>
      </c>
      <c r="CJ122" s="250" t="s">
        <v>127</v>
      </c>
      <c r="CK122" s="211" t="s">
        <v>8</v>
      </c>
      <c r="CL122" s="212" t="s">
        <v>128</v>
      </c>
      <c r="CM122" s="213" t="s">
        <v>9</v>
      </c>
      <c r="CN122" s="209" t="s">
        <v>10</v>
      </c>
      <c r="CO122" s="209" t="s">
        <v>125</v>
      </c>
      <c r="CP122" s="209" t="s">
        <v>126</v>
      </c>
      <c r="CQ122" s="250" t="s">
        <v>127</v>
      </c>
      <c r="CR122" s="211" t="s">
        <v>8</v>
      </c>
      <c r="CS122" s="212" t="s">
        <v>128</v>
      </c>
      <c r="CT122" s="213" t="s">
        <v>9</v>
      </c>
      <c r="CU122" s="209" t="s">
        <v>10</v>
      </c>
      <c r="CV122" s="209" t="s">
        <v>125</v>
      </c>
      <c r="CW122" s="209" t="s">
        <v>126</v>
      </c>
      <c r="CX122" s="250" t="s">
        <v>127</v>
      </c>
      <c r="CY122" s="211" t="s">
        <v>8</v>
      </c>
      <c r="CZ122" s="212" t="s">
        <v>128</v>
      </c>
      <c r="DA122" s="213" t="s">
        <v>9</v>
      </c>
      <c r="DB122" s="209" t="s">
        <v>10</v>
      </c>
      <c r="DC122" s="209" t="s">
        <v>125</v>
      </c>
      <c r="DD122" s="209" t="s">
        <v>126</v>
      </c>
      <c r="DE122" s="250" t="s">
        <v>127</v>
      </c>
      <c r="DF122" s="211" t="s">
        <v>8</v>
      </c>
      <c r="DG122" s="212" t="s">
        <v>128</v>
      </c>
      <c r="DH122" s="213" t="s">
        <v>9</v>
      </c>
      <c r="DI122" s="209" t="s">
        <v>10</v>
      </c>
      <c r="DJ122" s="209" t="s">
        <v>125</v>
      </c>
      <c r="DK122" s="209" t="s">
        <v>126</v>
      </c>
      <c r="DL122" s="250" t="s">
        <v>127</v>
      </c>
      <c r="DM122" s="211" t="s">
        <v>8</v>
      </c>
      <c r="DN122" s="212" t="s">
        <v>128</v>
      </c>
      <c r="DO122" s="213" t="s">
        <v>9</v>
      </c>
      <c r="DP122" s="209" t="s">
        <v>10</v>
      </c>
      <c r="DQ122" s="209" t="s">
        <v>125</v>
      </c>
      <c r="DR122" s="209" t="s">
        <v>126</v>
      </c>
      <c r="DS122" s="250" t="s">
        <v>127</v>
      </c>
      <c r="DT122" s="211" t="s">
        <v>8</v>
      </c>
      <c r="DU122" s="212" t="s">
        <v>128</v>
      </c>
      <c r="DV122" s="213" t="s">
        <v>9</v>
      </c>
      <c r="DW122" s="209" t="s">
        <v>10</v>
      </c>
      <c r="DX122" s="83" t="s">
        <v>125</v>
      </c>
      <c r="DY122" s="83" t="s">
        <v>126</v>
      </c>
      <c r="DZ122" s="184" t="s">
        <v>127</v>
      </c>
      <c r="EA122" s="185" t="s">
        <v>8</v>
      </c>
      <c r="EB122" s="186" t="s">
        <v>128</v>
      </c>
      <c r="EC122" s="82" t="s">
        <v>9</v>
      </c>
      <c r="ED122" s="83" t="s">
        <v>10</v>
      </c>
      <c r="EE122" s="83" t="s">
        <v>125</v>
      </c>
      <c r="EF122" s="83" t="s">
        <v>126</v>
      </c>
      <c r="EG122" s="184" t="s">
        <v>127</v>
      </c>
      <c r="EH122" s="185" t="s">
        <v>8</v>
      </c>
      <c r="EI122" s="186" t="s">
        <v>128</v>
      </c>
      <c r="EJ122" s="82" t="s">
        <v>9</v>
      </c>
      <c r="EK122" s="83" t="s">
        <v>10</v>
      </c>
      <c r="EL122" s="83" t="s">
        <v>125</v>
      </c>
      <c r="EM122" s="83" t="s">
        <v>126</v>
      </c>
      <c r="EN122" s="184" t="s">
        <v>127</v>
      </c>
      <c r="EO122" s="185" t="s">
        <v>8</v>
      </c>
      <c r="EP122" s="186" t="s">
        <v>128</v>
      </c>
      <c r="EQ122" s="82" t="s">
        <v>9</v>
      </c>
      <c r="ER122" s="83" t="s">
        <v>10</v>
      </c>
      <c r="ES122" s="83" t="s">
        <v>125</v>
      </c>
      <c r="ET122" s="83" t="s">
        <v>126</v>
      </c>
      <c r="EU122" s="184" t="s">
        <v>127</v>
      </c>
      <c r="EV122" s="185" t="s">
        <v>8</v>
      </c>
      <c r="EW122" s="186" t="s">
        <v>128</v>
      </c>
      <c r="EX122" s="82" t="s">
        <v>9</v>
      </c>
      <c r="EY122" s="83" t="s">
        <v>10</v>
      </c>
      <c r="EZ122" s="83" t="s">
        <v>125</v>
      </c>
      <c r="FA122" s="83" t="s">
        <v>126</v>
      </c>
      <c r="FB122" s="184" t="s">
        <v>127</v>
      </c>
      <c r="FC122" s="185" t="s">
        <v>8</v>
      </c>
      <c r="FD122" s="186" t="s">
        <v>128</v>
      </c>
      <c r="FE122" s="82" t="s">
        <v>9</v>
      </c>
      <c r="FF122" s="83" t="s">
        <v>10</v>
      </c>
      <c r="FG122" s="83" t="s">
        <v>125</v>
      </c>
      <c r="FH122" s="83" t="s">
        <v>126</v>
      </c>
      <c r="FI122" s="184" t="s">
        <v>127</v>
      </c>
      <c r="FJ122" s="185" t="s">
        <v>8</v>
      </c>
      <c r="FK122" s="186" t="s">
        <v>128</v>
      </c>
      <c r="FL122" s="82" t="s">
        <v>9</v>
      </c>
      <c r="FM122" s="83" t="s">
        <v>10</v>
      </c>
      <c r="FN122" s="83" t="s">
        <v>125</v>
      </c>
      <c r="FO122" s="83" t="s">
        <v>126</v>
      </c>
      <c r="FP122" s="184" t="s">
        <v>127</v>
      </c>
      <c r="FQ122" s="185" t="s">
        <v>8</v>
      </c>
      <c r="FR122" s="186" t="s">
        <v>128</v>
      </c>
      <c r="FS122" s="82" t="s">
        <v>9</v>
      </c>
      <c r="FT122" s="83" t="s">
        <v>10</v>
      </c>
      <c r="FU122" s="83" t="s">
        <v>125</v>
      </c>
      <c r="FV122" s="83" t="s">
        <v>126</v>
      </c>
      <c r="FW122" s="184" t="s">
        <v>127</v>
      </c>
      <c r="FX122" s="185" t="s">
        <v>8</v>
      </c>
      <c r="FY122" s="186" t="s">
        <v>128</v>
      </c>
      <c r="FZ122" s="82" t="s">
        <v>9</v>
      </c>
      <c r="GA122" s="83" t="s">
        <v>10</v>
      </c>
      <c r="GB122" s="83" t="s">
        <v>125</v>
      </c>
      <c r="GC122" s="83" t="s">
        <v>126</v>
      </c>
      <c r="GD122" s="184" t="s">
        <v>127</v>
      </c>
      <c r="GE122" s="185" t="s">
        <v>8</v>
      </c>
      <c r="GF122" s="186" t="s">
        <v>128</v>
      </c>
      <c r="GG122" s="82" t="s">
        <v>9</v>
      </c>
      <c r="GH122" s="83" t="s">
        <v>10</v>
      </c>
      <c r="GI122" s="83" t="s">
        <v>125</v>
      </c>
      <c r="GJ122" s="83" t="s">
        <v>126</v>
      </c>
      <c r="GK122" s="184" t="s">
        <v>127</v>
      </c>
      <c r="GL122" s="185" t="s">
        <v>8</v>
      </c>
      <c r="GM122" s="186" t="s">
        <v>128</v>
      </c>
      <c r="GN122" s="82" t="s">
        <v>9</v>
      </c>
      <c r="GO122" s="83" t="s">
        <v>10</v>
      </c>
      <c r="GP122" s="83" t="s">
        <v>125</v>
      </c>
      <c r="GQ122" s="83" t="s">
        <v>126</v>
      </c>
      <c r="GR122" s="184" t="s">
        <v>127</v>
      </c>
      <c r="GS122" s="185" t="s">
        <v>8</v>
      </c>
      <c r="GT122" s="186" t="s">
        <v>128</v>
      </c>
      <c r="GU122" s="82" t="s">
        <v>9</v>
      </c>
      <c r="GV122" s="83" t="s">
        <v>10</v>
      </c>
      <c r="GW122" s="83" t="s">
        <v>125</v>
      </c>
      <c r="GX122" s="83" t="s">
        <v>126</v>
      </c>
      <c r="GY122" s="184" t="s">
        <v>127</v>
      </c>
      <c r="GZ122" s="185" t="s">
        <v>8</v>
      </c>
      <c r="HA122" s="186" t="s">
        <v>128</v>
      </c>
      <c r="HB122" s="82" t="s">
        <v>9</v>
      </c>
      <c r="HC122" s="83" t="s">
        <v>10</v>
      </c>
      <c r="HD122" s="83" t="s">
        <v>125</v>
      </c>
      <c r="HE122" s="83" t="s">
        <v>126</v>
      </c>
      <c r="HF122" s="184" t="s">
        <v>127</v>
      </c>
      <c r="HG122" s="185" t="s">
        <v>8</v>
      </c>
      <c r="HH122" s="186" t="s">
        <v>128</v>
      </c>
      <c r="HI122" s="82" t="s">
        <v>9</v>
      </c>
      <c r="HJ122" s="83" t="s">
        <v>10</v>
      </c>
      <c r="HK122" s="83" t="s">
        <v>125</v>
      </c>
      <c r="HL122" s="83" t="s">
        <v>126</v>
      </c>
      <c r="HM122" s="184" t="s">
        <v>127</v>
      </c>
      <c r="HN122" s="185" t="s">
        <v>8</v>
      </c>
      <c r="HO122" s="186" t="s">
        <v>128</v>
      </c>
      <c r="HP122" s="82" t="s">
        <v>9</v>
      </c>
      <c r="HQ122" s="83" t="s">
        <v>10</v>
      </c>
      <c r="HR122" s="83" t="s">
        <v>125</v>
      </c>
      <c r="HS122" s="83" t="s">
        <v>126</v>
      </c>
      <c r="HT122" s="184" t="s">
        <v>127</v>
      </c>
      <c r="HU122" s="185" t="s">
        <v>8</v>
      </c>
      <c r="HV122" s="186" t="s">
        <v>128</v>
      </c>
      <c r="HW122" s="82" t="s">
        <v>9</v>
      </c>
      <c r="HX122" s="83" t="s">
        <v>10</v>
      </c>
      <c r="HY122" s="83" t="s">
        <v>125</v>
      </c>
      <c r="HZ122" s="83" t="s">
        <v>126</v>
      </c>
      <c r="IA122" s="184" t="s">
        <v>127</v>
      </c>
      <c r="IB122" s="185" t="s">
        <v>8</v>
      </c>
      <c r="IC122" s="186" t="s">
        <v>128</v>
      </c>
      <c r="ID122" s="82" t="s">
        <v>9</v>
      </c>
      <c r="IE122" s="83" t="s">
        <v>10</v>
      </c>
      <c r="IF122" s="83" t="s">
        <v>125</v>
      </c>
      <c r="IG122" s="83" t="s">
        <v>126</v>
      </c>
      <c r="IH122" s="184" t="s">
        <v>127</v>
      </c>
      <c r="II122" s="185" t="s">
        <v>8</v>
      </c>
      <c r="IJ122" s="186" t="s">
        <v>128</v>
      </c>
      <c r="IK122" s="82" t="s">
        <v>9</v>
      </c>
      <c r="IL122" s="83" t="s">
        <v>10</v>
      </c>
      <c r="IM122" s="83" t="s">
        <v>125</v>
      </c>
      <c r="IN122" s="83" t="s">
        <v>126</v>
      </c>
      <c r="IO122" s="184" t="s">
        <v>127</v>
      </c>
      <c r="IP122" s="185" t="s">
        <v>8</v>
      </c>
      <c r="IQ122" s="186" t="s">
        <v>128</v>
      </c>
      <c r="IR122" s="82" t="s">
        <v>9</v>
      </c>
      <c r="IS122" s="83" t="s">
        <v>10</v>
      </c>
      <c r="IT122" s="83" t="s">
        <v>125</v>
      </c>
      <c r="IU122" s="83" t="s">
        <v>126</v>
      </c>
      <c r="IV122" s="184" t="s">
        <v>127</v>
      </c>
      <c r="IW122" s="185" t="s">
        <v>8</v>
      </c>
      <c r="IX122" s="186" t="s">
        <v>128</v>
      </c>
      <c r="IY122" s="82" t="s">
        <v>9</v>
      </c>
      <c r="IZ122" s="83" t="s">
        <v>10</v>
      </c>
      <c r="JA122" s="83" t="s">
        <v>125</v>
      </c>
      <c r="JB122" s="83" t="s">
        <v>126</v>
      </c>
      <c r="JC122" s="184" t="s">
        <v>127</v>
      </c>
      <c r="JD122" s="185" t="s">
        <v>8</v>
      </c>
      <c r="JE122" s="186" t="s">
        <v>128</v>
      </c>
      <c r="JF122" s="82" t="s">
        <v>9</v>
      </c>
      <c r="JG122" s="83" t="s">
        <v>10</v>
      </c>
      <c r="JH122" s="83" t="s">
        <v>125</v>
      </c>
      <c r="JI122" s="83" t="s">
        <v>126</v>
      </c>
      <c r="JJ122" s="184" t="s">
        <v>127</v>
      </c>
      <c r="JK122" s="185" t="s">
        <v>8</v>
      </c>
      <c r="JL122" s="186" t="s">
        <v>128</v>
      </c>
      <c r="JM122" s="82" t="s">
        <v>9</v>
      </c>
      <c r="JN122" s="83" t="s">
        <v>10</v>
      </c>
      <c r="JO122" s="83" t="s">
        <v>125</v>
      </c>
      <c r="JP122" s="83" t="s">
        <v>126</v>
      </c>
      <c r="JQ122" s="184" t="s">
        <v>127</v>
      </c>
      <c r="JR122" s="185" t="s">
        <v>8</v>
      </c>
      <c r="JS122" s="186" t="s">
        <v>128</v>
      </c>
      <c r="JT122" s="82" t="s">
        <v>9</v>
      </c>
      <c r="JU122" s="83" t="s">
        <v>10</v>
      </c>
      <c r="JV122" s="83" t="s">
        <v>125</v>
      </c>
      <c r="JW122" s="83" t="s">
        <v>126</v>
      </c>
      <c r="JX122" s="184" t="s">
        <v>127</v>
      </c>
      <c r="JY122" s="185" t="s">
        <v>8</v>
      </c>
      <c r="JZ122" s="186" t="s">
        <v>128</v>
      </c>
      <c r="KA122" s="82" t="s">
        <v>9</v>
      </c>
      <c r="KB122" s="83" t="s">
        <v>10</v>
      </c>
      <c r="KC122" s="83" t="s">
        <v>125</v>
      </c>
      <c r="KD122" s="83" t="s">
        <v>126</v>
      </c>
      <c r="KE122" s="184" t="s">
        <v>127</v>
      </c>
      <c r="KF122" s="185" t="s">
        <v>8</v>
      </c>
      <c r="KG122" s="186" t="s">
        <v>128</v>
      </c>
      <c r="KH122" s="82" t="s">
        <v>9</v>
      </c>
      <c r="KI122" s="83" t="s">
        <v>10</v>
      </c>
      <c r="KJ122" s="83" t="s">
        <v>125</v>
      </c>
      <c r="KK122" s="83" t="s">
        <v>126</v>
      </c>
      <c r="KL122" s="184" t="s">
        <v>127</v>
      </c>
      <c r="KM122" s="185" t="s">
        <v>8</v>
      </c>
      <c r="KN122" s="186" t="s">
        <v>128</v>
      </c>
      <c r="KO122" s="82" t="s">
        <v>9</v>
      </c>
      <c r="KP122" s="83" t="s">
        <v>10</v>
      </c>
      <c r="KQ122" s="83" t="s">
        <v>125</v>
      </c>
      <c r="KR122" s="83" t="s">
        <v>126</v>
      </c>
      <c r="KS122" s="184" t="s">
        <v>127</v>
      </c>
      <c r="KT122" s="185" t="s">
        <v>8</v>
      </c>
      <c r="KU122" s="186" t="s">
        <v>128</v>
      </c>
      <c r="KV122" s="82" t="s">
        <v>9</v>
      </c>
      <c r="KW122" s="83" t="s">
        <v>10</v>
      </c>
      <c r="KX122" s="83" t="s">
        <v>125</v>
      </c>
      <c r="KY122" s="83" t="s">
        <v>126</v>
      </c>
      <c r="KZ122" s="184" t="s">
        <v>127</v>
      </c>
      <c r="LA122" s="185" t="s">
        <v>8</v>
      </c>
      <c r="LB122" s="186" t="s">
        <v>128</v>
      </c>
      <c r="LC122" s="82" t="s">
        <v>9</v>
      </c>
      <c r="LD122" s="83" t="s">
        <v>10</v>
      </c>
    </row>
    <row r="123" spans="1:316" customFormat="1" ht="15" x14ac:dyDescent="0.25">
      <c r="A123" s="85" t="s">
        <v>76</v>
      </c>
      <c r="B123" s="228">
        <v>5</v>
      </c>
      <c r="C123" s="86">
        <v>4</v>
      </c>
      <c r="D123" s="88">
        <v>9</v>
      </c>
      <c r="E123" s="192">
        <v>0.55559999999999998</v>
      </c>
      <c r="F123" s="102">
        <v>0.44439999999999996</v>
      </c>
      <c r="G123" s="193">
        <v>1</v>
      </c>
      <c r="H123" s="229">
        <v>1</v>
      </c>
      <c r="I123" s="228">
        <v>1</v>
      </c>
      <c r="J123" s="86">
        <v>0</v>
      </c>
      <c r="K123" s="88">
        <v>1</v>
      </c>
      <c r="L123" s="192">
        <v>1</v>
      </c>
      <c r="M123" s="102">
        <v>0</v>
      </c>
      <c r="N123" s="193">
        <v>0</v>
      </c>
      <c r="O123" s="229">
        <v>0</v>
      </c>
      <c r="P123" s="193">
        <v>4</v>
      </c>
      <c r="Q123" s="86">
        <v>4</v>
      </c>
      <c r="R123" s="88">
        <v>8</v>
      </c>
      <c r="S123" s="192">
        <v>0.5</v>
      </c>
      <c r="T123" s="102">
        <v>0.5</v>
      </c>
      <c r="U123" s="193">
        <v>0</v>
      </c>
      <c r="V123" s="88">
        <v>0</v>
      </c>
      <c r="W123" s="228">
        <v>2</v>
      </c>
      <c r="X123" s="86">
        <v>2</v>
      </c>
      <c r="Y123" s="88">
        <v>4</v>
      </c>
      <c r="Z123" s="192">
        <v>0.5</v>
      </c>
      <c r="AA123" s="102">
        <v>0.5</v>
      </c>
      <c r="AB123" s="193">
        <v>1</v>
      </c>
      <c r="AC123" s="229">
        <v>1</v>
      </c>
      <c r="AD123" s="228">
        <v>0</v>
      </c>
      <c r="AE123" s="86">
        <v>1</v>
      </c>
      <c r="AF123" s="88">
        <v>1</v>
      </c>
      <c r="AG123" s="192">
        <v>0</v>
      </c>
      <c r="AH123" s="102">
        <v>1</v>
      </c>
      <c r="AI123" s="193">
        <v>0</v>
      </c>
      <c r="AJ123" s="229">
        <v>0</v>
      </c>
      <c r="AK123" s="193">
        <v>2</v>
      </c>
      <c r="AL123" s="86">
        <v>1</v>
      </c>
      <c r="AM123" s="88">
        <v>3</v>
      </c>
      <c r="AN123" s="192">
        <v>0.66670000000000007</v>
      </c>
      <c r="AO123" s="102">
        <v>0.33329999999999999</v>
      </c>
      <c r="AP123" s="193">
        <v>0</v>
      </c>
      <c r="AQ123" s="88">
        <v>0</v>
      </c>
      <c r="AR123" s="228">
        <v>8</v>
      </c>
      <c r="AS123" s="86">
        <v>10</v>
      </c>
      <c r="AT123" s="88">
        <v>18</v>
      </c>
      <c r="AU123" s="192">
        <v>0.44439999999999996</v>
      </c>
      <c r="AV123" s="102">
        <v>0.55559999999999998</v>
      </c>
      <c r="AW123" s="193">
        <v>0</v>
      </c>
      <c r="AX123" s="229">
        <v>1</v>
      </c>
      <c r="AY123" s="228">
        <v>0</v>
      </c>
      <c r="AZ123" s="86">
        <v>1</v>
      </c>
      <c r="BA123" s="88">
        <v>1</v>
      </c>
      <c r="BB123" s="192">
        <v>0</v>
      </c>
      <c r="BC123" s="102">
        <v>1</v>
      </c>
      <c r="BD123" s="193">
        <v>0</v>
      </c>
      <c r="BE123" s="229">
        <v>0</v>
      </c>
      <c r="BF123" s="193">
        <v>8</v>
      </c>
      <c r="BG123" s="86">
        <v>9</v>
      </c>
      <c r="BH123" s="88">
        <v>17</v>
      </c>
      <c r="BI123" s="192">
        <v>0.47060000000000002</v>
      </c>
      <c r="BJ123" s="102">
        <v>0.52939999999999998</v>
      </c>
      <c r="BK123" s="193">
        <v>0</v>
      </c>
      <c r="BL123" s="86">
        <v>0</v>
      </c>
      <c r="BM123" s="214">
        <v>5</v>
      </c>
      <c r="BN123" s="214">
        <v>4</v>
      </c>
      <c r="BO123" s="215">
        <v>9</v>
      </c>
      <c r="BP123" s="208">
        <v>0.55559999999999998</v>
      </c>
      <c r="BQ123" s="216">
        <v>0.44439999999999996</v>
      </c>
      <c r="BR123" s="217">
        <v>1</v>
      </c>
      <c r="BS123" s="214">
        <v>1</v>
      </c>
      <c r="BT123" s="214">
        <v>1</v>
      </c>
      <c r="BU123" s="214">
        <v>0</v>
      </c>
      <c r="BV123" s="215">
        <v>1</v>
      </c>
      <c r="BW123" s="208">
        <v>1</v>
      </c>
      <c r="BX123" s="216">
        <v>0</v>
      </c>
      <c r="BY123" s="217">
        <v>0</v>
      </c>
      <c r="BZ123" s="214">
        <v>0</v>
      </c>
      <c r="CA123" s="214">
        <v>4</v>
      </c>
      <c r="CB123" s="214">
        <v>4</v>
      </c>
      <c r="CC123" s="215">
        <v>8</v>
      </c>
      <c r="CD123" s="208">
        <v>0.5</v>
      </c>
      <c r="CE123" s="216">
        <v>0.5</v>
      </c>
      <c r="CF123" s="217">
        <v>0</v>
      </c>
      <c r="CG123" s="214">
        <v>0</v>
      </c>
      <c r="CH123" s="214">
        <v>2</v>
      </c>
      <c r="CI123" s="214">
        <v>2</v>
      </c>
      <c r="CJ123" s="215">
        <v>4</v>
      </c>
      <c r="CK123" s="208">
        <v>0.5</v>
      </c>
      <c r="CL123" s="216">
        <v>0.5</v>
      </c>
      <c r="CM123" s="217">
        <v>1</v>
      </c>
      <c r="CN123" s="214">
        <v>1</v>
      </c>
      <c r="CO123" s="214">
        <v>0</v>
      </c>
      <c r="CP123" s="214">
        <v>1</v>
      </c>
      <c r="CQ123" s="215">
        <v>1</v>
      </c>
      <c r="CR123" s="208">
        <v>0</v>
      </c>
      <c r="CS123" s="216">
        <v>1</v>
      </c>
      <c r="CT123" s="217">
        <v>0</v>
      </c>
      <c r="CU123" s="214">
        <v>0</v>
      </c>
      <c r="CV123" s="214">
        <v>2</v>
      </c>
      <c r="CW123" s="214">
        <v>1</v>
      </c>
      <c r="CX123" s="215">
        <v>3</v>
      </c>
      <c r="CY123" s="208">
        <v>0.66670000000000007</v>
      </c>
      <c r="CZ123" s="216">
        <v>0.33329999999999999</v>
      </c>
      <c r="DA123" s="217">
        <v>0</v>
      </c>
      <c r="DB123" s="214">
        <v>0</v>
      </c>
      <c r="DC123" s="214">
        <v>8</v>
      </c>
      <c r="DD123" s="214">
        <v>10</v>
      </c>
      <c r="DE123" s="215">
        <v>18</v>
      </c>
      <c r="DF123" s="208">
        <v>0.44439999999999996</v>
      </c>
      <c r="DG123" s="216">
        <v>0.55559999999999998</v>
      </c>
      <c r="DH123" s="217">
        <v>1</v>
      </c>
      <c r="DI123" s="214">
        <v>1</v>
      </c>
      <c r="DJ123" s="214">
        <v>0</v>
      </c>
      <c r="DK123" s="214">
        <v>1</v>
      </c>
      <c r="DL123" s="215">
        <v>1</v>
      </c>
      <c r="DM123" s="208">
        <v>0</v>
      </c>
      <c r="DN123" s="216">
        <v>1</v>
      </c>
      <c r="DO123" s="217">
        <v>0</v>
      </c>
      <c r="DP123" s="214">
        <v>0</v>
      </c>
      <c r="DQ123" s="214">
        <v>8</v>
      </c>
      <c r="DR123" s="214">
        <v>9</v>
      </c>
      <c r="DS123" s="215">
        <v>17</v>
      </c>
      <c r="DT123" s="208">
        <v>0.47060000000000002</v>
      </c>
      <c r="DU123" s="216">
        <v>0.52939999999999998</v>
      </c>
      <c r="DV123" s="217">
        <v>0</v>
      </c>
      <c r="DW123" s="215">
        <v>0</v>
      </c>
      <c r="DX123" s="130">
        <v>5</v>
      </c>
      <c r="DY123" s="130">
        <v>4</v>
      </c>
      <c r="DZ123" s="130">
        <v>9</v>
      </c>
      <c r="EA123" s="102">
        <v>0.55559999999999998</v>
      </c>
      <c r="EB123" s="102">
        <v>0.44439999999999996</v>
      </c>
      <c r="EC123" s="130">
        <v>1</v>
      </c>
      <c r="ED123" s="130">
        <v>1</v>
      </c>
      <c r="EE123" s="130">
        <v>1</v>
      </c>
      <c r="EF123" s="130">
        <v>0</v>
      </c>
      <c r="EG123" s="130">
        <v>1</v>
      </c>
      <c r="EH123" s="102">
        <v>1</v>
      </c>
      <c r="EI123" s="102">
        <v>0</v>
      </c>
      <c r="EJ123" s="130">
        <v>0</v>
      </c>
      <c r="EK123" s="130">
        <v>0</v>
      </c>
      <c r="EL123" s="130">
        <v>4</v>
      </c>
      <c r="EM123" s="130">
        <v>4</v>
      </c>
      <c r="EN123" s="130">
        <v>8</v>
      </c>
      <c r="EO123" s="102">
        <v>0.5</v>
      </c>
      <c r="EP123" s="102">
        <v>0.5</v>
      </c>
      <c r="EQ123" s="130">
        <v>0</v>
      </c>
      <c r="ER123" s="130">
        <v>0</v>
      </c>
      <c r="ES123" s="130">
        <v>2</v>
      </c>
      <c r="ET123" s="130">
        <v>3</v>
      </c>
      <c r="EU123" s="130">
        <v>5</v>
      </c>
      <c r="EV123" s="102">
        <v>0.4</v>
      </c>
      <c r="EW123" s="102">
        <v>0.6</v>
      </c>
      <c r="EX123" s="130">
        <v>1</v>
      </c>
      <c r="EY123" s="130">
        <v>1</v>
      </c>
      <c r="EZ123" s="130">
        <v>0</v>
      </c>
      <c r="FA123" s="130">
        <v>1</v>
      </c>
      <c r="FB123" s="130">
        <v>1</v>
      </c>
      <c r="FC123" s="102">
        <v>0</v>
      </c>
      <c r="FD123" s="102">
        <v>1</v>
      </c>
      <c r="FE123" s="130">
        <v>0</v>
      </c>
      <c r="FF123" s="130">
        <v>0</v>
      </c>
      <c r="FG123" s="130">
        <v>2</v>
      </c>
      <c r="FH123" s="130">
        <v>2</v>
      </c>
      <c r="FI123" s="130">
        <v>4</v>
      </c>
      <c r="FJ123" s="102">
        <v>0.5</v>
      </c>
      <c r="FK123" s="102">
        <v>0.5</v>
      </c>
      <c r="FL123" s="130">
        <v>0</v>
      </c>
      <c r="FM123" s="130">
        <v>0</v>
      </c>
      <c r="FN123" s="130">
        <v>9</v>
      </c>
      <c r="FO123" s="130">
        <v>9</v>
      </c>
      <c r="FP123" s="130">
        <v>18</v>
      </c>
      <c r="FQ123" s="102">
        <v>0.5</v>
      </c>
      <c r="FR123" s="102">
        <v>0.5</v>
      </c>
      <c r="FS123" s="130">
        <v>1</v>
      </c>
      <c r="FT123" s="130">
        <v>1</v>
      </c>
      <c r="FU123" s="130">
        <v>1</v>
      </c>
      <c r="FV123" s="130">
        <v>0</v>
      </c>
      <c r="FW123" s="130">
        <v>1</v>
      </c>
      <c r="FX123" s="102">
        <v>1</v>
      </c>
      <c r="FY123" s="102">
        <v>0</v>
      </c>
      <c r="FZ123" s="130">
        <v>0</v>
      </c>
      <c r="GA123" s="130">
        <v>0</v>
      </c>
      <c r="GB123" s="130">
        <v>8</v>
      </c>
      <c r="GC123" s="130">
        <v>9</v>
      </c>
      <c r="GD123" s="130">
        <v>17</v>
      </c>
      <c r="GE123" s="102">
        <v>0.47060000000000002</v>
      </c>
      <c r="GF123" s="102">
        <v>0.52939999999999998</v>
      </c>
      <c r="GG123" s="130">
        <v>0</v>
      </c>
      <c r="GH123" s="130">
        <v>0</v>
      </c>
      <c r="GI123" s="129">
        <v>4</v>
      </c>
      <c r="GJ123" s="130">
        <v>5</v>
      </c>
      <c r="GK123" s="130">
        <v>9</v>
      </c>
      <c r="GL123" s="102">
        <v>0.44439999999999996</v>
      </c>
      <c r="GM123" s="102">
        <v>0.55559999999999998</v>
      </c>
      <c r="GN123" s="130">
        <v>1</v>
      </c>
      <c r="GO123" s="130">
        <v>1</v>
      </c>
      <c r="GP123" s="130">
        <v>1</v>
      </c>
      <c r="GQ123" s="130">
        <v>0</v>
      </c>
      <c r="GR123" s="130">
        <v>1</v>
      </c>
      <c r="GS123" s="102">
        <v>1</v>
      </c>
      <c r="GT123" s="102">
        <v>0</v>
      </c>
      <c r="GU123" s="130">
        <v>0</v>
      </c>
      <c r="GV123" s="130">
        <v>0</v>
      </c>
      <c r="GW123" s="130">
        <v>3</v>
      </c>
      <c r="GX123" s="130">
        <v>5</v>
      </c>
      <c r="GY123" s="130">
        <v>8</v>
      </c>
      <c r="GZ123" s="102">
        <v>0.375</v>
      </c>
      <c r="HA123" s="102">
        <v>0.625</v>
      </c>
      <c r="HB123" s="130">
        <v>0</v>
      </c>
      <c r="HC123" s="130">
        <v>0</v>
      </c>
      <c r="HD123" s="130">
        <v>2</v>
      </c>
      <c r="HE123" s="130">
        <v>3</v>
      </c>
      <c r="HF123" s="130">
        <v>5</v>
      </c>
      <c r="HG123" s="102">
        <v>0.4</v>
      </c>
      <c r="HH123" s="102">
        <v>0.6</v>
      </c>
      <c r="HI123" s="130">
        <v>1</v>
      </c>
      <c r="HJ123" s="130">
        <v>1</v>
      </c>
      <c r="HK123" s="130">
        <v>0</v>
      </c>
      <c r="HL123" s="130">
        <v>1</v>
      </c>
      <c r="HM123" s="130">
        <v>1</v>
      </c>
      <c r="HN123" s="102">
        <v>0</v>
      </c>
      <c r="HO123" s="102">
        <v>1</v>
      </c>
      <c r="HP123" s="130">
        <v>0</v>
      </c>
      <c r="HQ123" s="130">
        <v>0</v>
      </c>
      <c r="HR123" s="130">
        <v>2</v>
      </c>
      <c r="HS123" s="130">
        <v>2</v>
      </c>
      <c r="HT123" s="130">
        <v>4</v>
      </c>
      <c r="HU123" s="102">
        <v>0.5</v>
      </c>
      <c r="HV123" s="102">
        <v>0.5</v>
      </c>
      <c r="HW123" s="130">
        <v>0</v>
      </c>
      <c r="HX123" s="130">
        <v>0</v>
      </c>
      <c r="HY123" s="130">
        <v>9</v>
      </c>
      <c r="HZ123" s="130">
        <v>9</v>
      </c>
      <c r="IA123" s="130">
        <v>18</v>
      </c>
      <c r="IB123" s="102">
        <v>0.5</v>
      </c>
      <c r="IC123" s="102">
        <v>0.5</v>
      </c>
      <c r="ID123" s="130">
        <v>1</v>
      </c>
      <c r="IE123" s="130">
        <v>1</v>
      </c>
      <c r="IF123" s="130">
        <v>1</v>
      </c>
      <c r="IG123" s="130">
        <v>0</v>
      </c>
      <c r="IH123" s="130">
        <v>1</v>
      </c>
      <c r="II123" s="102">
        <v>1</v>
      </c>
      <c r="IJ123" s="102">
        <v>0</v>
      </c>
      <c r="IK123" s="130">
        <v>0</v>
      </c>
      <c r="IL123" s="130">
        <v>0</v>
      </c>
      <c r="IM123" s="130">
        <v>8</v>
      </c>
      <c r="IN123" s="130">
        <v>9</v>
      </c>
      <c r="IO123" s="130">
        <v>17</v>
      </c>
      <c r="IP123" s="102">
        <v>0.47060000000000002</v>
      </c>
      <c r="IQ123" s="102">
        <v>0.52939999999999998</v>
      </c>
      <c r="IR123" s="130">
        <v>0</v>
      </c>
      <c r="IS123" s="130">
        <v>0</v>
      </c>
      <c r="IT123" s="129">
        <v>5</v>
      </c>
      <c r="IU123" s="130">
        <v>4</v>
      </c>
      <c r="IV123" s="130">
        <v>9</v>
      </c>
      <c r="IW123" s="102">
        <v>0.55559999999999998</v>
      </c>
      <c r="IX123" s="102">
        <v>0.44439999999999996</v>
      </c>
      <c r="IY123" s="130">
        <v>1</v>
      </c>
      <c r="IZ123" s="130">
        <v>1</v>
      </c>
      <c r="JA123" s="130">
        <v>0</v>
      </c>
      <c r="JB123" s="130">
        <v>1</v>
      </c>
      <c r="JC123" s="130">
        <v>1</v>
      </c>
      <c r="JD123" s="102">
        <v>0</v>
      </c>
      <c r="JE123" s="102">
        <v>1</v>
      </c>
      <c r="JF123" s="130">
        <v>0</v>
      </c>
      <c r="JG123" s="130">
        <v>0</v>
      </c>
      <c r="JH123" s="130">
        <v>5</v>
      </c>
      <c r="JI123" s="130">
        <v>3</v>
      </c>
      <c r="JJ123" s="130">
        <v>8</v>
      </c>
      <c r="JK123" s="102">
        <v>0.625</v>
      </c>
      <c r="JL123" s="102">
        <v>0.375</v>
      </c>
      <c r="JM123" s="130">
        <v>0</v>
      </c>
      <c r="JN123" s="130">
        <v>0</v>
      </c>
      <c r="JO123" s="130">
        <v>2</v>
      </c>
      <c r="JP123" s="130">
        <v>3</v>
      </c>
      <c r="JQ123" s="130">
        <v>5</v>
      </c>
      <c r="JR123" s="102">
        <v>0.4</v>
      </c>
      <c r="JS123" s="102">
        <v>0.6</v>
      </c>
      <c r="JT123" s="130">
        <v>1</v>
      </c>
      <c r="JU123" s="130">
        <v>1</v>
      </c>
      <c r="JV123" s="130">
        <v>0</v>
      </c>
      <c r="JW123" s="130">
        <v>1</v>
      </c>
      <c r="JX123" s="130">
        <v>1</v>
      </c>
      <c r="JY123" s="102">
        <v>0</v>
      </c>
      <c r="JZ123" s="102">
        <v>1</v>
      </c>
      <c r="KA123" s="130">
        <v>0</v>
      </c>
      <c r="KB123" s="130">
        <v>0</v>
      </c>
      <c r="KC123" s="130">
        <v>2</v>
      </c>
      <c r="KD123" s="130">
        <v>2</v>
      </c>
      <c r="KE123" s="130">
        <v>4</v>
      </c>
      <c r="KF123" s="102">
        <v>0.5</v>
      </c>
      <c r="KG123" s="102">
        <v>0.5</v>
      </c>
      <c r="KH123" s="130">
        <v>0</v>
      </c>
      <c r="KI123" s="130">
        <v>0</v>
      </c>
      <c r="KJ123" s="130">
        <v>6</v>
      </c>
      <c r="KK123" s="130">
        <v>12</v>
      </c>
      <c r="KL123" s="130">
        <v>18</v>
      </c>
      <c r="KM123" s="102">
        <v>0.33329999999999999</v>
      </c>
      <c r="KN123" s="102">
        <v>0.66670000000000007</v>
      </c>
      <c r="KO123" s="130">
        <v>0</v>
      </c>
      <c r="KP123" s="130">
        <v>1</v>
      </c>
      <c r="KQ123" s="130">
        <v>0</v>
      </c>
      <c r="KR123" s="130">
        <v>1</v>
      </c>
      <c r="KS123" s="130">
        <v>1</v>
      </c>
      <c r="KT123" s="102">
        <v>0</v>
      </c>
      <c r="KU123" s="102">
        <v>1</v>
      </c>
      <c r="KV123" s="130">
        <v>0</v>
      </c>
      <c r="KW123" s="130">
        <v>0</v>
      </c>
      <c r="KX123" s="130">
        <v>6</v>
      </c>
      <c r="KY123" s="130">
        <v>11</v>
      </c>
      <c r="KZ123" s="130">
        <v>17</v>
      </c>
      <c r="LA123" s="102">
        <v>0.35289999999999999</v>
      </c>
      <c r="LB123" s="102">
        <v>0.6470999999999999</v>
      </c>
      <c r="LC123" s="130">
        <v>0</v>
      </c>
      <c r="LD123" s="130">
        <v>0</v>
      </c>
    </row>
    <row r="124" spans="1:316" customFormat="1" ht="15" x14ac:dyDescent="0.25">
      <c r="A124" s="89" t="s">
        <v>77</v>
      </c>
      <c r="B124" s="228">
        <v>5</v>
      </c>
      <c r="C124" s="86">
        <v>4</v>
      </c>
      <c r="D124" s="88">
        <v>9</v>
      </c>
      <c r="E124" s="192">
        <v>0.55600000000000005</v>
      </c>
      <c r="F124" s="102">
        <v>0.44400000000000001</v>
      </c>
      <c r="G124" s="193">
        <v>1</v>
      </c>
      <c r="H124" s="229">
        <v>1</v>
      </c>
      <c r="I124" s="228">
        <v>0</v>
      </c>
      <c r="J124" s="86">
        <v>1</v>
      </c>
      <c r="K124" s="88">
        <v>1</v>
      </c>
      <c r="L124" s="192">
        <v>0</v>
      </c>
      <c r="M124" s="102">
        <v>1</v>
      </c>
      <c r="N124" s="193">
        <v>0</v>
      </c>
      <c r="O124" s="229">
        <v>0</v>
      </c>
      <c r="P124" s="193">
        <v>5</v>
      </c>
      <c r="Q124" s="86">
        <v>3</v>
      </c>
      <c r="R124" s="88">
        <v>8</v>
      </c>
      <c r="S124" s="192">
        <v>0.625</v>
      </c>
      <c r="T124" s="102">
        <v>0.375</v>
      </c>
      <c r="U124" s="193">
        <v>0</v>
      </c>
      <c r="V124" s="88">
        <v>0</v>
      </c>
      <c r="W124" s="228">
        <v>2</v>
      </c>
      <c r="X124" s="86">
        <v>3</v>
      </c>
      <c r="Y124" s="88">
        <v>5</v>
      </c>
      <c r="Z124" s="192">
        <v>0.4</v>
      </c>
      <c r="AA124" s="102">
        <v>0.6</v>
      </c>
      <c r="AB124" s="193">
        <v>1</v>
      </c>
      <c r="AC124" s="229">
        <v>1</v>
      </c>
      <c r="AD124" s="228">
        <v>1</v>
      </c>
      <c r="AE124" s="86">
        <v>0</v>
      </c>
      <c r="AF124" s="88">
        <v>1</v>
      </c>
      <c r="AG124" s="192">
        <v>1</v>
      </c>
      <c r="AH124" s="102">
        <v>0</v>
      </c>
      <c r="AI124" s="193">
        <v>0</v>
      </c>
      <c r="AJ124" s="229">
        <v>0</v>
      </c>
      <c r="AK124" s="193">
        <v>1</v>
      </c>
      <c r="AL124" s="86">
        <v>3</v>
      </c>
      <c r="AM124" s="88">
        <v>4</v>
      </c>
      <c r="AN124" s="192">
        <v>0.25</v>
      </c>
      <c r="AO124" s="102">
        <v>0.75</v>
      </c>
      <c r="AP124" s="193">
        <v>0</v>
      </c>
      <c r="AQ124" s="88">
        <v>0</v>
      </c>
      <c r="AR124" s="228">
        <v>12</v>
      </c>
      <c r="AS124" s="86">
        <v>14</v>
      </c>
      <c r="AT124" s="88">
        <v>26</v>
      </c>
      <c r="AU124" s="192">
        <v>0.46200000000000002</v>
      </c>
      <c r="AV124" s="102">
        <v>0.53799999999999992</v>
      </c>
      <c r="AW124" s="193">
        <v>0</v>
      </c>
      <c r="AX124" s="229">
        <v>1</v>
      </c>
      <c r="AY124" s="228">
        <v>0</v>
      </c>
      <c r="AZ124" s="86">
        <v>1</v>
      </c>
      <c r="BA124" s="88">
        <v>1</v>
      </c>
      <c r="BB124" s="192">
        <v>0</v>
      </c>
      <c r="BC124" s="102">
        <v>1</v>
      </c>
      <c r="BD124" s="193">
        <v>0</v>
      </c>
      <c r="BE124" s="229">
        <v>0</v>
      </c>
      <c r="BF124" s="193">
        <v>12</v>
      </c>
      <c r="BG124" s="86">
        <v>13</v>
      </c>
      <c r="BH124" s="88">
        <v>25</v>
      </c>
      <c r="BI124" s="192">
        <v>0.48</v>
      </c>
      <c r="BJ124" s="102">
        <v>0.52</v>
      </c>
      <c r="BK124" s="193">
        <v>0</v>
      </c>
      <c r="BL124" s="86">
        <v>0</v>
      </c>
      <c r="BM124" s="214">
        <v>5</v>
      </c>
      <c r="BN124" s="214">
        <v>4</v>
      </c>
      <c r="BO124" s="215">
        <v>9</v>
      </c>
      <c r="BP124" s="208">
        <v>0.55600000000000005</v>
      </c>
      <c r="BQ124" s="216">
        <v>0.44400000000000001</v>
      </c>
      <c r="BR124" s="217">
        <v>1</v>
      </c>
      <c r="BS124" s="214">
        <v>1</v>
      </c>
      <c r="BT124" s="214">
        <v>0</v>
      </c>
      <c r="BU124" s="214">
        <v>1</v>
      </c>
      <c r="BV124" s="215">
        <v>1</v>
      </c>
      <c r="BW124" s="208">
        <v>0</v>
      </c>
      <c r="BX124" s="216">
        <v>1</v>
      </c>
      <c r="BY124" s="217">
        <v>0</v>
      </c>
      <c r="BZ124" s="214">
        <v>0</v>
      </c>
      <c r="CA124" s="214">
        <v>5</v>
      </c>
      <c r="CB124" s="214">
        <v>3</v>
      </c>
      <c r="CC124" s="215">
        <v>8</v>
      </c>
      <c r="CD124" s="208">
        <v>0.625</v>
      </c>
      <c r="CE124" s="216">
        <v>0.375</v>
      </c>
      <c r="CF124" s="217">
        <v>0</v>
      </c>
      <c r="CG124" s="214">
        <v>0</v>
      </c>
      <c r="CH124" s="214">
        <v>2</v>
      </c>
      <c r="CI124" s="214">
        <v>3</v>
      </c>
      <c r="CJ124" s="215">
        <v>5</v>
      </c>
      <c r="CK124" s="208">
        <v>0.4</v>
      </c>
      <c r="CL124" s="216">
        <v>0.6</v>
      </c>
      <c r="CM124" s="217">
        <v>1</v>
      </c>
      <c r="CN124" s="214">
        <v>1</v>
      </c>
      <c r="CO124" s="214">
        <v>1</v>
      </c>
      <c r="CP124" s="214">
        <v>0</v>
      </c>
      <c r="CQ124" s="215">
        <v>1</v>
      </c>
      <c r="CR124" s="208">
        <v>1</v>
      </c>
      <c r="CS124" s="216">
        <v>0</v>
      </c>
      <c r="CT124" s="217">
        <v>0</v>
      </c>
      <c r="CU124" s="214">
        <v>0</v>
      </c>
      <c r="CV124" s="214">
        <v>1</v>
      </c>
      <c r="CW124" s="214">
        <v>3</v>
      </c>
      <c r="CX124" s="215">
        <v>4</v>
      </c>
      <c r="CY124" s="208">
        <v>0.25</v>
      </c>
      <c r="CZ124" s="216">
        <v>0.75</v>
      </c>
      <c r="DA124" s="217">
        <v>0</v>
      </c>
      <c r="DB124" s="214">
        <v>0</v>
      </c>
      <c r="DC124" s="214">
        <v>11</v>
      </c>
      <c r="DD124" s="214">
        <v>15</v>
      </c>
      <c r="DE124" s="215">
        <v>26</v>
      </c>
      <c r="DF124" s="208">
        <v>0.42299999999999999</v>
      </c>
      <c r="DG124" s="216">
        <v>0.57700000000000007</v>
      </c>
      <c r="DH124" s="217">
        <v>1</v>
      </c>
      <c r="DI124" s="214">
        <v>1</v>
      </c>
      <c r="DJ124" s="214">
        <v>0</v>
      </c>
      <c r="DK124" s="214">
        <v>1</v>
      </c>
      <c r="DL124" s="215">
        <v>1</v>
      </c>
      <c r="DM124" s="208">
        <v>0</v>
      </c>
      <c r="DN124" s="216">
        <v>1</v>
      </c>
      <c r="DO124" s="217">
        <v>0</v>
      </c>
      <c r="DP124" s="214">
        <v>0</v>
      </c>
      <c r="DQ124" s="214">
        <v>11</v>
      </c>
      <c r="DR124" s="214">
        <v>14</v>
      </c>
      <c r="DS124" s="215">
        <v>25</v>
      </c>
      <c r="DT124" s="208">
        <v>0.44</v>
      </c>
      <c r="DU124" s="216">
        <v>0.56000000000000005</v>
      </c>
      <c r="DV124" s="217">
        <v>0</v>
      </c>
      <c r="DW124" s="215">
        <v>0</v>
      </c>
      <c r="DX124" s="130">
        <v>5</v>
      </c>
      <c r="DY124" s="130">
        <v>4</v>
      </c>
      <c r="DZ124" s="130">
        <v>9</v>
      </c>
      <c r="EA124" s="102">
        <v>0.55559999999999998</v>
      </c>
      <c r="EB124" s="102">
        <v>0.44439999999999996</v>
      </c>
      <c r="EC124" s="130">
        <v>1</v>
      </c>
      <c r="ED124" s="130">
        <v>1</v>
      </c>
      <c r="EE124" s="130">
        <v>0</v>
      </c>
      <c r="EF124" s="130">
        <v>1</v>
      </c>
      <c r="EG124" s="130">
        <v>1</v>
      </c>
      <c r="EH124" s="102">
        <v>0</v>
      </c>
      <c r="EI124" s="102">
        <v>1</v>
      </c>
      <c r="EJ124" s="130">
        <v>0</v>
      </c>
      <c r="EK124" s="130">
        <v>0</v>
      </c>
      <c r="EL124" s="130">
        <v>5</v>
      </c>
      <c r="EM124" s="130">
        <v>3</v>
      </c>
      <c r="EN124" s="130">
        <v>8</v>
      </c>
      <c r="EO124" s="102">
        <v>0.625</v>
      </c>
      <c r="EP124" s="102">
        <v>0.375</v>
      </c>
      <c r="EQ124" s="130">
        <v>0</v>
      </c>
      <c r="ER124" s="130">
        <v>0</v>
      </c>
      <c r="ES124" s="130">
        <v>2</v>
      </c>
      <c r="ET124" s="130">
        <v>3</v>
      </c>
      <c r="EU124" s="130">
        <v>5</v>
      </c>
      <c r="EV124" s="102">
        <v>0.4</v>
      </c>
      <c r="EW124" s="102">
        <v>0.6</v>
      </c>
      <c r="EX124" s="130">
        <v>1</v>
      </c>
      <c r="EY124" s="130">
        <v>1</v>
      </c>
      <c r="EZ124" s="130">
        <v>1</v>
      </c>
      <c r="FA124" s="130">
        <v>0</v>
      </c>
      <c r="FB124" s="130">
        <v>1</v>
      </c>
      <c r="FC124" s="102">
        <v>1</v>
      </c>
      <c r="FD124" s="102">
        <v>0</v>
      </c>
      <c r="FE124" s="130">
        <v>0</v>
      </c>
      <c r="FF124" s="130">
        <v>0</v>
      </c>
      <c r="FG124" s="130">
        <v>1</v>
      </c>
      <c r="FH124" s="130">
        <v>3</v>
      </c>
      <c r="FI124" s="130">
        <v>4</v>
      </c>
      <c r="FJ124" s="102">
        <v>0.25</v>
      </c>
      <c r="FK124" s="102">
        <v>0.75</v>
      </c>
      <c r="FL124" s="130">
        <v>0</v>
      </c>
      <c r="FM124" s="130">
        <v>0</v>
      </c>
      <c r="FN124" s="130">
        <v>10</v>
      </c>
      <c r="FO124" s="130">
        <v>16</v>
      </c>
      <c r="FP124" s="130">
        <v>26</v>
      </c>
      <c r="FQ124" s="102">
        <v>0.3846</v>
      </c>
      <c r="FR124" s="102">
        <v>0.61539999999999995</v>
      </c>
      <c r="FS124" s="130">
        <v>0</v>
      </c>
      <c r="FT124" s="130">
        <v>1</v>
      </c>
      <c r="FU124" s="130">
        <v>0</v>
      </c>
      <c r="FV124" s="130">
        <v>1</v>
      </c>
      <c r="FW124" s="130">
        <v>1</v>
      </c>
      <c r="FX124" s="102">
        <v>0</v>
      </c>
      <c r="FY124" s="102">
        <v>1</v>
      </c>
      <c r="FZ124" s="130">
        <v>0</v>
      </c>
      <c r="GA124" s="130">
        <v>0</v>
      </c>
      <c r="GB124" s="130">
        <v>10</v>
      </c>
      <c r="GC124" s="130">
        <v>15</v>
      </c>
      <c r="GD124" s="130">
        <v>25</v>
      </c>
      <c r="GE124" s="102">
        <v>0.4</v>
      </c>
      <c r="GF124" s="102">
        <v>0.6</v>
      </c>
      <c r="GG124" s="130">
        <v>0</v>
      </c>
      <c r="GH124" s="130">
        <v>0</v>
      </c>
      <c r="GI124" s="129">
        <v>5</v>
      </c>
      <c r="GJ124" s="130">
        <v>4</v>
      </c>
      <c r="GK124" s="130">
        <v>9</v>
      </c>
      <c r="GL124" s="102">
        <v>0.55600000000000005</v>
      </c>
      <c r="GM124" s="102">
        <v>0.44400000000000001</v>
      </c>
      <c r="GN124" s="130">
        <v>1</v>
      </c>
      <c r="GO124" s="130">
        <v>1</v>
      </c>
      <c r="GP124" s="130">
        <v>0</v>
      </c>
      <c r="GQ124" s="130">
        <v>1</v>
      </c>
      <c r="GR124" s="130">
        <v>1</v>
      </c>
      <c r="GS124" s="102">
        <v>0</v>
      </c>
      <c r="GT124" s="102">
        <v>1</v>
      </c>
      <c r="GU124" s="130">
        <v>0</v>
      </c>
      <c r="GV124" s="130">
        <v>0</v>
      </c>
      <c r="GW124" s="130">
        <v>5</v>
      </c>
      <c r="GX124" s="130">
        <v>3</v>
      </c>
      <c r="GY124" s="130">
        <v>8</v>
      </c>
      <c r="GZ124" s="102">
        <v>0.625</v>
      </c>
      <c r="HA124" s="102">
        <v>0.375</v>
      </c>
      <c r="HB124" s="130">
        <v>0</v>
      </c>
      <c r="HC124" s="130">
        <v>0</v>
      </c>
      <c r="HD124" s="130">
        <v>2</v>
      </c>
      <c r="HE124" s="130">
        <v>3</v>
      </c>
      <c r="HF124" s="130">
        <v>5</v>
      </c>
      <c r="HG124" s="102">
        <v>0.4</v>
      </c>
      <c r="HH124" s="102">
        <v>0.6</v>
      </c>
      <c r="HI124" s="130">
        <v>1</v>
      </c>
      <c r="HJ124" s="130">
        <v>1</v>
      </c>
      <c r="HK124" s="130">
        <v>1</v>
      </c>
      <c r="HL124" s="130">
        <v>0</v>
      </c>
      <c r="HM124" s="130">
        <v>1</v>
      </c>
      <c r="HN124" s="102">
        <v>1</v>
      </c>
      <c r="HO124" s="102">
        <v>0</v>
      </c>
      <c r="HP124" s="130">
        <v>0</v>
      </c>
      <c r="HQ124" s="130">
        <v>0</v>
      </c>
      <c r="HR124" s="130">
        <v>1</v>
      </c>
      <c r="HS124" s="130">
        <v>3</v>
      </c>
      <c r="HT124" s="130">
        <v>4</v>
      </c>
      <c r="HU124" s="102">
        <v>0.25</v>
      </c>
      <c r="HV124" s="102">
        <v>0.75</v>
      </c>
      <c r="HW124" s="130">
        <v>0</v>
      </c>
      <c r="HX124" s="130">
        <v>0</v>
      </c>
      <c r="HY124" s="130">
        <v>12</v>
      </c>
      <c r="HZ124" s="130">
        <v>14</v>
      </c>
      <c r="IA124" s="130">
        <v>26</v>
      </c>
      <c r="IB124" s="102">
        <v>0.46200000000000002</v>
      </c>
      <c r="IC124" s="102">
        <v>0.53799999999999992</v>
      </c>
      <c r="ID124" s="130">
        <v>1</v>
      </c>
      <c r="IE124" s="130">
        <v>1</v>
      </c>
      <c r="IF124" s="130">
        <v>0</v>
      </c>
      <c r="IG124" s="130">
        <v>1</v>
      </c>
      <c r="IH124" s="130">
        <v>1</v>
      </c>
      <c r="II124" s="102">
        <v>0</v>
      </c>
      <c r="IJ124" s="102">
        <v>1</v>
      </c>
      <c r="IK124" s="130">
        <v>0</v>
      </c>
      <c r="IL124" s="130">
        <v>0</v>
      </c>
      <c r="IM124" s="130">
        <v>12</v>
      </c>
      <c r="IN124" s="130">
        <v>13</v>
      </c>
      <c r="IO124" s="130">
        <v>25</v>
      </c>
      <c r="IP124" s="102">
        <v>0.48</v>
      </c>
      <c r="IQ124" s="102">
        <v>0.52</v>
      </c>
      <c r="IR124" s="130">
        <v>0</v>
      </c>
      <c r="IS124" s="130">
        <v>0</v>
      </c>
      <c r="IT124" s="129">
        <v>5</v>
      </c>
      <c r="IU124" s="130">
        <v>4</v>
      </c>
      <c r="IV124" s="130">
        <v>9</v>
      </c>
      <c r="IW124" s="102">
        <v>0.55559999999999998</v>
      </c>
      <c r="IX124" s="102">
        <v>0.44439999999999996</v>
      </c>
      <c r="IY124" s="130">
        <v>1</v>
      </c>
      <c r="IZ124" s="130">
        <v>1</v>
      </c>
      <c r="JA124" s="130">
        <v>0</v>
      </c>
      <c r="JB124" s="130">
        <v>1</v>
      </c>
      <c r="JC124" s="130">
        <v>1</v>
      </c>
      <c r="JD124" s="102">
        <v>0</v>
      </c>
      <c r="JE124" s="102">
        <v>1</v>
      </c>
      <c r="JF124" s="130">
        <v>0</v>
      </c>
      <c r="JG124" s="130">
        <v>0</v>
      </c>
      <c r="JH124" s="130">
        <v>5</v>
      </c>
      <c r="JI124" s="130">
        <v>3</v>
      </c>
      <c r="JJ124" s="130">
        <v>8</v>
      </c>
      <c r="JK124" s="102">
        <v>0.625</v>
      </c>
      <c r="JL124" s="102">
        <v>0.375</v>
      </c>
      <c r="JM124" s="130">
        <v>0</v>
      </c>
      <c r="JN124" s="130">
        <v>0</v>
      </c>
      <c r="JO124" s="130">
        <v>2</v>
      </c>
      <c r="JP124" s="130">
        <v>3</v>
      </c>
      <c r="JQ124" s="130">
        <v>5</v>
      </c>
      <c r="JR124" s="102">
        <v>0.4</v>
      </c>
      <c r="JS124" s="102">
        <v>0.6</v>
      </c>
      <c r="JT124" s="130">
        <v>1</v>
      </c>
      <c r="JU124" s="130">
        <v>1</v>
      </c>
      <c r="JV124" s="130">
        <v>1</v>
      </c>
      <c r="JW124" s="130">
        <v>0</v>
      </c>
      <c r="JX124" s="130">
        <v>1</v>
      </c>
      <c r="JY124" s="102">
        <v>1</v>
      </c>
      <c r="JZ124" s="102">
        <v>0</v>
      </c>
      <c r="KA124" s="130">
        <v>0</v>
      </c>
      <c r="KB124" s="130">
        <v>0</v>
      </c>
      <c r="KC124" s="130">
        <v>1</v>
      </c>
      <c r="KD124" s="130">
        <v>3</v>
      </c>
      <c r="KE124" s="130">
        <v>4</v>
      </c>
      <c r="KF124" s="102">
        <v>0.25</v>
      </c>
      <c r="KG124" s="102">
        <v>0.75</v>
      </c>
      <c r="KH124" s="130">
        <v>0</v>
      </c>
      <c r="KI124" s="130">
        <v>0</v>
      </c>
      <c r="KJ124" s="130">
        <v>9</v>
      </c>
      <c r="KK124" s="130">
        <v>17</v>
      </c>
      <c r="KL124" s="130">
        <v>26</v>
      </c>
      <c r="KM124" s="102">
        <v>0.34619999999999995</v>
      </c>
      <c r="KN124" s="102">
        <v>0.65379999999999994</v>
      </c>
      <c r="KO124" s="130">
        <v>0</v>
      </c>
      <c r="KP124" s="130">
        <v>1</v>
      </c>
      <c r="KQ124" s="130">
        <v>1</v>
      </c>
      <c r="KR124" s="130">
        <v>0</v>
      </c>
      <c r="KS124" s="130">
        <v>1</v>
      </c>
      <c r="KT124" s="102">
        <v>1</v>
      </c>
      <c r="KU124" s="102">
        <v>0</v>
      </c>
      <c r="KV124" s="130">
        <v>0</v>
      </c>
      <c r="KW124" s="130">
        <v>0</v>
      </c>
      <c r="KX124" s="130">
        <v>8</v>
      </c>
      <c r="KY124" s="130">
        <v>17</v>
      </c>
      <c r="KZ124" s="130">
        <v>25</v>
      </c>
      <c r="LA124" s="102">
        <v>0.32</v>
      </c>
      <c r="LB124" s="102">
        <v>0.68</v>
      </c>
      <c r="LC124" s="130">
        <v>0</v>
      </c>
      <c r="LD124" s="130">
        <v>0</v>
      </c>
    </row>
    <row r="125" spans="1:316" customFormat="1" ht="15" x14ac:dyDescent="0.25">
      <c r="A125" s="89" t="s">
        <v>78</v>
      </c>
      <c r="B125" s="228">
        <v>3</v>
      </c>
      <c r="C125" s="86">
        <v>4</v>
      </c>
      <c r="D125" s="88">
        <v>7</v>
      </c>
      <c r="E125" s="192">
        <v>0.42899999999999999</v>
      </c>
      <c r="F125" s="102">
        <v>0.57100000000000006</v>
      </c>
      <c r="G125" s="193">
        <v>1</v>
      </c>
      <c r="H125" s="229">
        <v>1</v>
      </c>
      <c r="I125" s="228">
        <v>0</v>
      </c>
      <c r="J125" s="86">
        <v>1</v>
      </c>
      <c r="K125" s="88">
        <v>1</v>
      </c>
      <c r="L125" s="192">
        <v>0</v>
      </c>
      <c r="M125" s="102">
        <v>1</v>
      </c>
      <c r="N125" s="193">
        <v>0</v>
      </c>
      <c r="O125" s="229">
        <v>0</v>
      </c>
      <c r="P125" s="193">
        <v>3</v>
      </c>
      <c r="Q125" s="86">
        <v>3</v>
      </c>
      <c r="R125" s="88">
        <v>6</v>
      </c>
      <c r="S125" s="192">
        <v>0.5</v>
      </c>
      <c r="T125" s="102">
        <v>0.5</v>
      </c>
      <c r="U125" s="193">
        <v>0</v>
      </c>
      <c r="V125" s="88">
        <v>0</v>
      </c>
      <c r="W125" s="228">
        <v>2</v>
      </c>
      <c r="X125" s="86">
        <v>3</v>
      </c>
      <c r="Y125" s="88">
        <v>5</v>
      </c>
      <c r="Z125" s="192">
        <v>0.4</v>
      </c>
      <c r="AA125" s="102">
        <v>0.6</v>
      </c>
      <c r="AB125" s="193">
        <v>1</v>
      </c>
      <c r="AC125" s="229">
        <v>1</v>
      </c>
      <c r="AD125" s="228">
        <v>0</v>
      </c>
      <c r="AE125" s="86">
        <v>1</v>
      </c>
      <c r="AF125" s="88">
        <v>1</v>
      </c>
      <c r="AG125" s="192">
        <v>0</v>
      </c>
      <c r="AH125" s="102">
        <v>1</v>
      </c>
      <c r="AI125" s="193">
        <v>0</v>
      </c>
      <c r="AJ125" s="229">
        <v>0</v>
      </c>
      <c r="AK125" s="193">
        <v>2</v>
      </c>
      <c r="AL125" s="86">
        <v>2</v>
      </c>
      <c r="AM125" s="88">
        <v>4</v>
      </c>
      <c r="AN125" s="192">
        <v>0.5</v>
      </c>
      <c r="AO125" s="102">
        <v>0.5</v>
      </c>
      <c r="AP125" s="193">
        <v>0</v>
      </c>
      <c r="AQ125" s="88">
        <v>0</v>
      </c>
      <c r="AR125" s="228">
        <v>8</v>
      </c>
      <c r="AS125" s="86">
        <v>18</v>
      </c>
      <c r="AT125" s="88">
        <v>26</v>
      </c>
      <c r="AU125" s="192">
        <v>0.308</v>
      </c>
      <c r="AV125" s="102">
        <v>0.69200000000000006</v>
      </c>
      <c r="AW125" s="193">
        <v>0</v>
      </c>
      <c r="AX125" s="229">
        <v>1</v>
      </c>
      <c r="AY125" s="228">
        <v>0</v>
      </c>
      <c r="AZ125" s="86">
        <v>1</v>
      </c>
      <c r="BA125" s="88">
        <v>1</v>
      </c>
      <c r="BB125" s="192">
        <v>0</v>
      </c>
      <c r="BC125" s="102">
        <v>1</v>
      </c>
      <c r="BD125" s="193">
        <v>0</v>
      </c>
      <c r="BE125" s="229">
        <v>0</v>
      </c>
      <c r="BF125" s="193">
        <v>8</v>
      </c>
      <c r="BG125" s="86">
        <v>17</v>
      </c>
      <c r="BH125" s="88">
        <v>25</v>
      </c>
      <c r="BI125" s="192">
        <v>0.32</v>
      </c>
      <c r="BJ125" s="102">
        <v>0.68</v>
      </c>
      <c r="BK125" s="193">
        <v>0</v>
      </c>
      <c r="BL125" s="86">
        <v>0</v>
      </c>
      <c r="BM125" s="214">
        <v>3</v>
      </c>
      <c r="BN125" s="214">
        <v>4</v>
      </c>
      <c r="BO125" s="215">
        <v>7</v>
      </c>
      <c r="BP125" s="208">
        <v>0.42899999999999999</v>
      </c>
      <c r="BQ125" s="216">
        <v>0.57100000000000006</v>
      </c>
      <c r="BR125" s="217">
        <v>1</v>
      </c>
      <c r="BS125" s="214">
        <v>1</v>
      </c>
      <c r="BT125" s="214">
        <v>0</v>
      </c>
      <c r="BU125" s="214">
        <v>1</v>
      </c>
      <c r="BV125" s="215">
        <v>1</v>
      </c>
      <c r="BW125" s="208">
        <v>0</v>
      </c>
      <c r="BX125" s="216">
        <v>1</v>
      </c>
      <c r="BY125" s="217">
        <v>0</v>
      </c>
      <c r="BZ125" s="214">
        <v>0</v>
      </c>
      <c r="CA125" s="214">
        <v>3</v>
      </c>
      <c r="CB125" s="214">
        <v>3</v>
      </c>
      <c r="CC125" s="215">
        <v>6</v>
      </c>
      <c r="CD125" s="208">
        <v>0.5</v>
      </c>
      <c r="CE125" s="216">
        <v>0.5</v>
      </c>
      <c r="CF125" s="217">
        <v>0</v>
      </c>
      <c r="CG125" s="214">
        <v>0</v>
      </c>
      <c r="CH125" s="214">
        <v>2</v>
      </c>
      <c r="CI125" s="214">
        <v>3</v>
      </c>
      <c r="CJ125" s="215">
        <v>5</v>
      </c>
      <c r="CK125" s="208">
        <v>0.4</v>
      </c>
      <c r="CL125" s="216">
        <v>0.6</v>
      </c>
      <c r="CM125" s="217">
        <v>1</v>
      </c>
      <c r="CN125" s="214">
        <v>1</v>
      </c>
      <c r="CO125" s="214">
        <v>0</v>
      </c>
      <c r="CP125" s="214">
        <v>1</v>
      </c>
      <c r="CQ125" s="215">
        <v>1</v>
      </c>
      <c r="CR125" s="208">
        <v>0</v>
      </c>
      <c r="CS125" s="216">
        <v>1</v>
      </c>
      <c r="CT125" s="217">
        <v>0</v>
      </c>
      <c r="CU125" s="214">
        <v>0</v>
      </c>
      <c r="CV125" s="214">
        <v>2</v>
      </c>
      <c r="CW125" s="214">
        <v>2</v>
      </c>
      <c r="CX125" s="215">
        <v>4</v>
      </c>
      <c r="CY125" s="208">
        <v>0.5</v>
      </c>
      <c r="CZ125" s="216">
        <v>0.5</v>
      </c>
      <c r="DA125" s="217">
        <v>0</v>
      </c>
      <c r="DB125" s="214">
        <v>0</v>
      </c>
      <c r="DC125" s="214">
        <v>7</v>
      </c>
      <c r="DD125" s="214">
        <v>19</v>
      </c>
      <c r="DE125" s="215">
        <v>26</v>
      </c>
      <c r="DF125" s="208">
        <v>0.26899999999999996</v>
      </c>
      <c r="DG125" s="216">
        <v>0.73099999999999998</v>
      </c>
      <c r="DH125" s="217">
        <v>0</v>
      </c>
      <c r="DI125" s="214">
        <v>1</v>
      </c>
      <c r="DJ125" s="214">
        <v>0</v>
      </c>
      <c r="DK125" s="214">
        <v>1</v>
      </c>
      <c r="DL125" s="215">
        <v>1</v>
      </c>
      <c r="DM125" s="208">
        <v>0</v>
      </c>
      <c r="DN125" s="216">
        <v>1</v>
      </c>
      <c r="DO125" s="217">
        <v>0</v>
      </c>
      <c r="DP125" s="214">
        <v>0</v>
      </c>
      <c r="DQ125" s="214">
        <v>7</v>
      </c>
      <c r="DR125" s="214">
        <v>18</v>
      </c>
      <c r="DS125" s="215">
        <v>25</v>
      </c>
      <c r="DT125" s="208">
        <v>0.28000000000000003</v>
      </c>
      <c r="DU125" s="216">
        <v>0.72</v>
      </c>
      <c r="DV125" s="217">
        <v>0</v>
      </c>
      <c r="DW125" s="215">
        <v>0</v>
      </c>
      <c r="DX125" s="130">
        <v>3</v>
      </c>
      <c r="DY125" s="130">
        <v>4</v>
      </c>
      <c r="DZ125" s="130">
        <v>7</v>
      </c>
      <c r="EA125" s="102">
        <v>0.42899999999999999</v>
      </c>
      <c r="EB125" s="102">
        <v>0.57100000000000006</v>
      </c>
      <c r="EC125" s="130">
        <v>1</v>
      </c>
      <c r="ED125" s="130">
        <v>1</v>
      </c>
      <c r="EE125" s="130">
        <v>0</v>
      </c>
      <c r="EF125" s="130">
        <v>1</v>
      </c>
      <c r="EG125" s="130">
        <v>1</v>
      </c>
      <c r="EH125" s="102">
        <v>0</v>
      </c>
      <c r="EI125" s="102">
        <v>1</v>
      </c>
      <c r="EJ125" s="130">
        <v>0</v>
      </c>
      <c r="EK125" s="130">
        <v>0</v>
      </c>
      <c r="EL125" s="130">
        <v>3</v>
      </c>
      <c r="EM125" s="130">
        <v>3</v>
      </c>
      <c r="EN125" s="130">
        <v>6</v>
      </c>
      <c r="EO125" s="102">
        <v>0.5</v>
      </c>
      <c r="EP125" s="102">
        <v>0.5</v>
      </c>
      <c r="EQ125" s="130">
        <v>0</v>
      </c>
      <c r="ER125" s="130">
        <v>0</v>
      </c>
      <c r="ES125" s="130">
        <v>2</v>
      </c>
      <c r="ET125" s="130">
        <v>3</v>
      </c>
      <c r="EU125" s="130">
        <v>5</v>
      </c>
      <c r="EV125" s="102">
        <v>0.4</v>
      </c>
      <c r="EW125" s="102">
        <v>0.6</v>
      </c>
      <c r="EX125" s="130">
        <v>1</v>
      </c>
      <c r="EY125" s="130">
        <v>1</v>
      </c>
      <c r="EZ125" s="130">
        <v>0</v>
      </c>
      <c r="FA125" s="130">
        <v>1</v>
      </c>
      <c r="FB125" s="130">
        <v>1</v>
      </c>
      <c r="FC125" s="102">
        <v>0</v>
      </c>
      <c r="FD125" s="102">
        <v>1</v>
      </c>
      <c r="FE125" s="130">
        <v>0</v>
      </c>
      <c r="FF125" s="130">
        <v>0</v>
      </c>
      <c r="FG125" s="130">
        <v>2</v>
      </c>
      <c r="FH125" s="130">
        <v>2</v>
      </c>
      <c r="FI125" s="130">
        <v>4</v>
      </c>
      <c r="FJ125" s="102">
        <v>0.5</v>
      </c>
      <c r="FK125" s="102">
        <v>0.5</v>
      </c>
      <c r="FL125" s="130">
        <v>0</v>
      </c>
      <c r="FM125" s="130">
        <v>0</v>
      </c>
      <c r="FN125" s="130">
        <v>8</v>
      </c>
      <c r="FO125" s="130">
        <v>18</v>
      </c>
      <c r="FP125" s="130">
        <v>26</v>
      </c>
      <c r="FQ125" s="102">
        <v>0.308</v>
      </c>
      <c r="FR125" s="102">
        <v>0.69200000000000006</v>
      </c>
      <c r="FS125" s="130">
        <v>0</v>
      </c>
      <c r="FT125" s="130">
        <v>1</v>
      </c>
      <c r="FU125" s="130">
        <v>0</v>
      </c>
      <c r="FV125" s="130">
        <v>1</v>
      </c>
      <c r="FW125" s="130">
        <v>1</v>
      </c>
      <c r="FX125" s="102">
        <v>0</v>
      </c>
      <c r="FY125" s="102">
        <v>1</v>
      </c>
      <c r="FZ125" s="130">
        <v>0</v>
      </c>
      <c r="GA125" s="130">
        <v>0</v>
      </c>
      <c r="GB125" s="130">
        <v>8</v>
      </c>
      <c r="GC125" s="130">
        <v>17</v>
      </c>
      <c r="GD125" s="130">
        <v>25</v>
      </c>
      <c r="GE125" s="102">
        <v>0.32</v>
      </c>
      <c r="GF125" s="102">
        <v>0.68</v>
      </c>
      <c r="GG125" s="130">
        <v>0</v>
      </c>
      <c r="GH125" s="130">
        <v>0</v>
      </c>
      <c r="GI125" s="129">
        <v>3</v>
      </c>
      <c r="GJ125" s="130">
        <v>4</v>
      </c>
      <c r="GK125" s="130">
        <v>7</v>
      </c>
      <c r="GL125" s="102">
        <v>0.42849999999999999</v>
      </c>
      <c r="GM125" s="102">
        <v>0.57140000000000002</v>
      </c>
      <c r="GN125" s="130">
        <v>1</v>
      </c>
      <c r="GO125" s="130">
        <v>1</v>
      </c>
      <c r="GP125" s="130">
        <v>0</v>
      </c>
      <c r="GQ125" s="130">
        <v>1</v>
      </c>
      <c r="GR125" s="130">
        <v>1</v>
      </c>
      <c r="GS125" s="102">
        <v>0</v>
      </c>
      <c r="GT125" s="102">
        <v>1</v>
      </c>
      <c r="GU125" s="130">
        <v>0</v>
      </c>
      <c r="GV125" s="130">
        <v>0</v>
      </c>
      <c r="GW125" s="130">
        <v>3</v>
      </c>
      <c r="GX125" s="130">
        <v>3</v>
      </c>
      <c r="GY125" s="130">
        <v>6</v>
      </c>
      <c r="GZ125" s="102">
        <v>0.5</v>
      </c>
      <c r="HA125" s="102">
        <v>0.5</v>
      </c>
      <c r="HB125" s="130">
        <v>0</v>
      </c>
      <c r="HC125" s="130">
        <v>0</v>
      </c>
      <c r="HD125" s="130">
        <v>2</v>
      </c>
      <c r="HE125" s="130">
        <v>3</v>
      </c>
      <c r="HF125" s="130">
        <v>5</v>
      </c>
      <c r="HG125" s="102">
        <v>0.4</v>
      </c>
      <c r="HH125" s="102">
        <v>0.6</v>
      </c>
      <c r="HI125" s="130">
        <v>1</v>
      </c>
      <c r="HJ125" s="130">
        <v>1</v>
      </c>
      <c r="HK125" s="130">
        <v>0</v>
      </c>
      <c r="HL125" s="130">
        <v>1</v>
      </c>
      <c r="HM125" s="130">
        <v>1</v>
      </c>
      <c r="HN125" s="102">
        <v>0</v>
      </c>
      <c r="HO125" s="102">
        <v>1</v>
      </c>
      <c r="HP125" s="130">
        <v>0</v>
      </c>
      <c r="HQ125" s="130">
        <v>0</v>
      </c>
      <c r="HR125" s="130">
        <v>2</v>
      </c>
      <c r="HS125" s="130">
        <v>2</v>
      </c>
      <c r="HT125" s="130">
        <v>4</v>
      </c>
      <c r="HU125" s="102">
        <v>0.5</v>
      </c>
      <c r="HV125" s="102">
        <v>0.5</v>
      </c>
      <c r="HW125" s="130">
        <v>0</v>
      </c>
      <c r="HX125" s="130">
        <v>0</v>
      </c>
      <c r="HY125" s="130">
        <v>7</v>
      </c>
      <c r="HZ125" s="130">
        <v>19</v>
      </c>
      <c r="IA125" s="130">
        <v>26</v>
      </c>
      <c r="IB125" s="102">
        <v>0.26919999999999999</v>
      </c>
      <c r="IC125" s="102">
        <v>0.73069999999999991</v>
      </c>
      <c r="ID125" s="130">
        <v>0</v>
      </c>
      <c r="IE125" s="130">
        <v>1</v>
      </c>
      <c r="IF125" s="130">
        <v>0</v>
      </c>
      <c r="IG125" s="130">
        <v>1</v>
      </c>
      <c r="IH125" s="130">
        <v>1</v>
      </c>
      <c r="II125" s="102">
        <v>0</v>
      </c>
      <c r="IJ125" s="102">
        <v>1</v>
      </c>
      <c r="IK125" s="130">
        <v>0</v>
      </c>
      <c r="IL125" s="130">
        <v>0</v>
      </c>
      <c r="IM125" s="130">
        <v>7</v>
      </c>
      <c r="IN125" s="130">
        <v>18</v>
      </c>
      <c r="IO125" s="130">
        <v>25</v>
      </c>
      <c r="IP125" s="102">
        <v>0.28000000000000003</v>
      </c>
      <c r="IQ125" s="102">
        <v>0.72</v>
      </c>
      <c r="IR125" s="130">
        <v>0</v>
      </c>
      <c r="IS125" s="130">
        <v>0</v>
      </c>
      <c r="IT125" s="129">
        <v>3</v>
      </c>
      <c r="IU125" s="130">
        <v>4</v>
      </c>
      <c r="IV125" s="130">
        <v>7</v>
      </c>
      <c r="IW125" s="102">
        <v>0.42859999999999998</v>
      </c>
      <c r="IX125" s="102">
        <v>0.57140000000000002</v>
      </c>
      <c r="IY125" s="130">
        <v>1</v>
      </c>
      <c r="IZ125" s="130">
        <v>1</v>
      </c>
      <c r="JA125" s="130">
        <v>0</v>
      </c>
      <c r="JB125" s="130">
        <v>1</v>
      </c>
      <c r="JC125" s="130">
        <v>1</v>
      </c>
      <c r="JD125" s="102">
        <v>0</v>
      </c>
      <c r="JE125" s="102">
        <v>1</v>
      </c>
      <c r="JF125" s="130">
        <v>0</v>
      </c>
      <c r="JG125" s="130">
        <v>0</v>
      </c>
      <c r="JH125" s="130">
        <v>3</v>
      </c>
      <c r="JI125" s="130">
        <v>3</v>
      </c>
      <c r="JJ125" s="130">
        <v>6</v>
      </c>
      <c r="JK125" s="102">
        <v>0.5</v>
      </c>
      <c r="JL125" s="102">
        <v>0.5</v>
      </c>
      <c r="JM125" s="130">
        <v>0</v>
      </c>
      <c r="JN125" s="130">
        <v>0</v>
      </c>
      <c r="JO125" s="130">
        <v>2</v>
      </c>
      <c r="JP125" s="130">
        <v>3</v>
      </c>
      <c r="JQ125" s="130">
        <v>5</v>
      </c>
      <c r="JR125" s="102">
        <v>0.4</v>
      </c>
      <c r="JS125" s="102">
        <v>0.6</v>
      </c>
      <c r="JT125" s="130">
        <v>1</v>
      </c>
      <c r="JU125" s="130">
        <v>1</v>
      </c>
      <c r="JV125" s="130">
        <v>0</v>
      </c>
      <c r="JW125" s="130">
        <v>1</v>
      </c>
      <c r="JX125" s="130">
        <v>1</v>
      </c>
      <c r="JY125" s="102">
        <v>0</v>
      </c>
      <c r="JZ125" s="102">
        <v>1</v>
      </c>
      <c r="KA125" s="130">
        <v>0</v>
      </c>
      <c r="KB125" s="130">
        <v>0</v>
      </c>
      <c r="KC125" s="130">
        <v>2</v>
      </c>
      <c r="KD125" s="130">
        <v>2</v>
      </c>
      <c r="KE125" s="130">
        <v>4</v>
      </c>
      <c r="KF125" s="102">
        <v>0.5</v>
      </c>
      <c r="KG125" s="102">
        <v>0.5</v>
      </c>
      <c r="KH125" s="130">
        <v>0</v>
      </c>
      <c r="KI125" s="130">
        <v>0</v>
      </c>
      <c r="KJ125" s="130">
        <v>7</v>
      </c>
      <c r="KK125" s="130">
        <v>19</v>
      </c>
      <c r="KL125" s="130">
        <v>26</v>
      </c>
      <c r="KM125" s="102">
        <v>0.26919999999999999</v>
      </c>
      <c r="KN125" s="102">
        <v>0.73080000000000001</v>
      </c>
      <c r="KO125" s="130">
        <v>0</v>
      </c>
      <c r="KP125" s="130">
        <v>1</v>
      </c>
      <c r="KQ125" s="130">
        <v>0</v>
      </c>
      <c r="KR125" s="130">
        <v>1</v>
      </c>
      <c r="KS125" s="130">
        <v>1</v>
      </c>
      <c r="KT125" s="102">
        <v>0</v>
      </c>
      <c r="KU125" s="102">
        <v>1</v>
      </c>
      <c r="KV125" s="130">
        <v>0</v>
      </c>
      <c r="KW125" s="130">
        <v>0</v>
      </c>
      <c r="KX125" s="130">
        <v>7</v>
      </c>
      <c r="KY125" s="130">
        <v>18</v>
      </c>
      <c r="KZ125" s="130">
        <v>25</v>
      </c>
      <c r="LA125" s="102">
        <v>0.28000000000000003</v>
      </c>
      <c r="LB125" s="102">
        <v>0.72</v>
      </c>
      <c r="LC125" s="130">
        <v>0</v>
      </c>
      <c r="LD125" s="130">
        <v>0</v>
      </c>
    </row>
    <row r="126" spans="1:316" customFormat="1" ht="15" x14ac:dyDescent="0.25">
      <c r="A126" s="89" t="s">
        <v>79</v>
      </c>
      <c r="B126" s="228">
        <v>2</v>
      </c>
      <c r="C126" s="86">
        <v>3</v>
      </c>
      <c r="D126" s="88">
        <v>5</v>
      </c>
      <c r="E126" s="192">
        <v>0.4</v>
      </c>
      <c r="F126" s="102">
        <v>0.6</v>
      </c>
      <c r="G126" s="193">
        <v>1</v>
      </c>
      <c r="H126" s="229">
        <v>1</v>
      </c>
      <c r="I126" s="228">
        <v>0</v>
      </c>
      <c r="J126" s="86">
        <v>1</v>
      </c>
      <c r="K126" s="88">
        <v>1</v>
      </c>
      <c r="L126" s="192">
        <v>0</v>
      </c>
      <c r="M126" s="102">
        <v>1</v>
      </c>
      <c r="N126" s="193">
        <v>0</v>
      </c>
      <c r="O126" s="229">
        <v>0</v>
      </c>
      <c r="P126" s="193">
        <v>2</v>
      </c>
      <c r="Q126" s="86">
        <v>2</v>
      </c>
      <c r="R126" s="88">
        <v>4</v>
      </c>
      <c r="S126" s="192">
        <v>0.5</v>
      </c>
      <c r="T126" s="102">
        <v>0.5</v>
      </c>
      <c r="U126" s="193">
        <v>0</v>
      </c>
      <c r="V126" s="88">
        <v>0</v>
      </c>
      <c r="W126" s="228">
        <v>2</v>
      </c>
      <c r="X126" s="86">
        <v>3</v>
      </c>
      <c r="Y126" s="88">
        <v>5</v>
      </c>
      <c r="Z126" s="192">
        <v>0.4</v>
      </c>
      <c r="AA126" s="102">
        <v>0.6</v>
      </c>
      <c r="AB126" s="193">
        <v>1</v>
      </c>
      <c r="AC126" s="229">
        <v>1</v>
      </c>
      <c r="AD126" s="228">
        <v>0</v>
      </c>
      <c r="AE126" s="86">
        <v>1</v>
      </c>
      <c r="AF126" s="88">
        <v>1</v>
      </c>
      <c r="AG126" s="192">
        <v>0</v>
      </c>
      <c r="AH126" s="102">
        <v>1</v>
      </c>
      <c r="AI126" s="193">
        <v>0</v>
      </c>
      <c r="AJ126" s="229">
        <v>0</v>
      </c>
      <c r="AK126" s="193">
        <v>2</v>
      </c>
      <c r="AL126" s="86">
        <v>2</v>
      </c>
      <c r="AM126" s="88">
        <v>4</v>
      </c>
      <c r="AN126" s="192">
        <v>0.5</v>
      </c>
      <c r="AO126" s="102">
        <v>0.5</v>
      </c>
      <c r="AP126" s="193">
        <v>0</v>
      </c>
      <c r="AQ126" s="88">
        <v>0</v>
      </c>
      <c r="AR126" s="228">
        <v>14</v>
      </c>
      <c r="AS126" s="86">
        <v>13</v>
      </c>
      <c r="AT126" s="88">
        <v>27</v>
      </c>
      <c r="AU126" s="192">
        <v>0.52</v>
      </c>
      <c r="AV126" s="102">
        <v>0.48</v>
      </c>
      <c r="AW126" s="193">
        <v>1</v>
      </c>
      <c r="AX126" s="229">
        <v>1</v>
      </c>
      <c r="AY126" s="228">
        <v>1</v>
      </c>
      <c r="AZ126" s="86">
        <v>2</v>
      </c>
      <c r="BA126" s="88">
        <v>3</v>
      </c>
      <c r="BB126" s="192">
        <v>0.33</v>
      </c>
      <c r="BC126" s="102">
        <v>0.67</v>
      </c>
      <c r="BD126" s="193">
        <v>0</v>
      </c>
      <c r="BE126" s="229">
        <v>0</v>
      </c>
      <c r="BF126" s="193">
        <v>13</v>
      </c>
      <c r="BG126" s="86">
        <v>11</v>
      </c>
      <c r="BH126" s="88">
        <v>24</v>
      </c>
      <c r="BI126" s="192">
        <v>0.54</v>
      </c>
      <c r="BJ126" s="102">
        <v>0.46</v>
      </c>
      <c r="BK126" s="193">
        <v>0</v>
      </c>
      <c r="BL126" s="86">
        <v>0</v>
      </c>
      <c r="BM126" s="214">
        <v>2</v>
      </c>
      <c r="BN126" s="214">
        <v>3</v>
      </c>
      <c r="BO126" s="215">
        <v>5</v>
      </c>
      <c r="BP126" s="208">
        <v>0.4</v>
      </c>
      <c r="BQ126" s="216">
        <v>0.6</v>
      </c>
      <c r="BR126" s="217">
        <v>1</v>
      </c>
      <c r="BS126" s="214">
        <v>1</v>
      </c>
      <c r="BT126" s="214">
        <v>0</v>
      </c>
      <c r="BU126" s="214">
        <v>1</v>
      </c>
      <c r="BV126" s="215">
        <v>1</v>
      </c>
      <c r="BW126" s="208">
        <v>0</v>
      </c>
      <c r="BX126" s="216">
        <v>1</v>
      </c>
      <c r="BY126" s="217">
        <v>0</v>
      </c>
      <c r="BZ126" s="214">
        <v>0</v>
      </c>
      <c r="CA126" s="214">
        <v>2</v>
      </c>
      <c r="CB126" s="214">
        <v>2</v>
      </c>
      <c r="CC126" s="215">
        <v>4</v>
      </c>
      <c r="CD126" s="208">
        <v>0.5</v>
      </c>
      <c r="CE126" s="216">
        <v>0.5</v>
      </c>
      <c r="CF126" s="217">
        <v>0</v>
      </c>
      <c r="CG126" s="214">
        <v>0</v>
      </c>
      <c r="CH126" s="214">
        <v>2</v>
      </c>
      <c r="CI126" s="214">
        <v>3</v>
      </c>
      <c r="CJ126" s="215">
        <v>5</v>
      </c>
      <c r="CK126" s="208">
        <v>0.4</v>
      </c>
      <c r="CL126" s="216">
        <v>0.6</v>
      </c>
      <c r="CM126" s="217">
        <v>1</v>
      </c>
      <c r="CN126" s="214">
        <v>1</v>
      </c>
      <c r="CO126" s="214">
        <v>0</v>
      </c>
      <c r="CP126" s="214">
        <v>1</v>
      </c>
      <c r="CQ126" s="215">
        <v>1</v>
      </c>
      <c r="CR126" s="208">
        <v>0</v>
      </c>
      <c r="CS126" s="216">
        <v>1</v>
      </c>
      <c r="CT126" s="217">
        <v>0</v>
      </c>
      <c r="CU126" s="214">
        <v>0</v>
      </c>
      <c r="CV126" s="214">
        <v>2</v>
      </c>
      <c r="CW126" s="214">
        <v>2</v>
      </c>
      <c r="CX126" s="215">
        <v>4</v>
      </c>
      <c r="CY126" s="208">
        <v>0.5</v>
      </c>
      <c r="CZ126" s="216">
        <v>0.5</v>
      </c>
      <c r="DA126" s="217">
        <v>0</v>
      </c>
      <c r="DB126" s="214">
        <v>0</v>
      </c>
      <c r="DC126" s="214">
        <v>15</v>
      </c>
      <c r="DD126" s="214">
        <v>12</v>
      </c>
      <c r="DE126" s="215">
        <v>27</v>
      </c>
      <c r="DF126" s="208">
        <v>0.55559999999999998</v>
      </c>
      <c r="DG126" s="216">
        <v>0.44439999999999996</v>
      </c>
      <c r="DH126" s="217">
        <v>1</v>
      </c>
      <c r="DI126" s="214">
        <v>1</v>
      </c>
      <c r="DJ126" s="214">
        <v>0</v>
      </c>
      <c r="DK126" s="214">
        <v>1</v>
      </c>
      <c r="DL126" s="215">
        <v>1</v>
      </c>
      <c r="DM126" s="208">
        <v>0</v>
      </c>
      <c r="DN126" s="216">
        <v>1</v>
      </c>
      <c r="DO126" s="217">
        <v>0</v>
      </c>
      <c r="DP126" s="214">
        <v>0</v>
      </c>
      <c r="DQ126" s="214">
        <v>15</v>
      </c>
      <c r="DR126" s="214">
        <v>11</v>
      </c>
      <c r="DS126" s="215">
        <v>26</v>
      </c>
      <c r="DT126" s="208">
        <v>0.57689999999999997</v>
      </c>
      <c r="DU126" s="216">
        <v>0.42310000000000003</v>
      </c>
      <c r="DV126" s="217">
        <v>0</v>
      </c>
      <c r="DW126" s="215">
        <v>0</v>
      </c>
      <c r="DX126" s="130">
        <v>2</v>
      </c>
      <c r="DY126" s="130">
        <v>3</v>
      </c>
      <c r="DZ126" s="130">
        <v>5</v>
      </c>
      <c r="EA126" s="102">
        <v>0.4</v>
      </c>
      <c r="EB126" s="102">
        <v>0.6</v>
      </c>
      <c r="EC126" s="130">
        <v>1</v>
      </c>
      <c r="ED126" s="130">
        <v>1</v>
      </c>
      <c r="EE126" s="130">
        <v>0</v>
      </c>
      <c r="EF126" s="130">
        <v>1</v>
      </c>
      <c r="EG126" s="130">
        <v>1</v>
      </c>
      <c r="EH126" s="102">
        <v>0</v>
      </c>
      <c r="EI126" s="102">
        <v>1</v>
      </c>
      <c r="EJ126" s="130">
        <v>0</v>
      </c>
      <c r="EK126" s="130">
        <v>0</v>
      </c>
      <c r="EL126" s="130">
        <v>2</v>
      </c>
      <c r="EM126" s="130">
        <v>2</v>
      </c>
      <c r="EN126" s="130">
        <v>4</v>
      </c>
      <c r="EO126" s="102">
        <v>0.5</v>
      </c>
      <c r="EP126" s="102">
        <v>0.5</v>
      </c>
      <c r="EQ126" s="130">
        <v>0</v>
      </c>
      <c r="ER126" s="130">
        <v>0</v>
      </c>
      <c r="ES126" s="130">
        <v>2</v>
      </c>
      <c r="ET126" s="130">
        <v>3</v>
      </c>
      <c r="EU126" s="130">
        <v>5</v>
      </c>
      <c r="EV126" s="102">
        <v>0.4</v>
      </c>
      <c r="EW126" s="102">
        <v>0.6</v>
      </c>
      <c r="EX126" s="130">
        <v>1</v>
      </c>
      <c r="EY126" s="130">
        <v>1</v>
      </c>
      <c r="EZ126" s="130">
        <v>0</v>
      </c>
      <c r="FA126" s="130">
        <v>1</v>
      </c>
      <c r="FB126" s="130">
        <v>1</v>
      </c>
      <c r="FC126" s="102">
        <v>0</v>
      </c>
      <c r="FD126" s="102">
        <v>1</v>
      </c>
      <c r="FE126" s="130">
        <v>0</v>
      </c>
      <c r="FF126" s="130">
        <v>0</v>
      </c>
      <c r="FG126" s="130">
        <v>2</v>
      </c>
      <c r="FH126" s="130">
        <v>2</v>
      </c>
      <c r="FI126" s="130">
        <v>4</v>
      </c>
      <c r="FJ126" s="102">
        <v>0.5</v>
      </c>
      <c r="FK126" s="102">
        <v>0.5</v>
      </c>
      <c r="FL126" s="130">
        <v>0</v>
      </c>
      <c r="FM126" s="130">
        <v>0</v>
      </c>
      <c r="FN126" s="130">
        <v>14</v>
      </c>
      <c r="FO126" s="130">
        <v>13</v>
      </c>
      <c r="FP126" s="130">
        <v>27</v>
      </c>
      <c r="FQ126" s="102">
        <v>0.51849999999999996</v>
      </c>
      <c r="FR126" s="102">
        <v>0.48149999999999998</v>
      </c>
      <c r="FS126" s="130">
        <v>1</v>
      </c>
      <c r="FT126" s="130">
        <v>1</v>
      </c>
      <c r="FU126" s="130">
        <v>0</v>
      </c>
      <c r="FV126" s="130">
        <v>1</v>
      </c>
      <c r="FW126" s="130">
        <v>1</v>
      </c>
      <c r="FX126" s="102">
        <v>0</v>
      </c>
      <c r="FY126" s="102">
        <v>1</v>
      </c>
      <c r="FZ126" s="130">
        <v>0</v>
      </c>
      <c r="GA126" s="130">
        <v>0</v>
      </c>
      <c r="GB126" s="130">
        <v>14</v>
      </c>
      <c r="GC126" s="130">
        <v>12</v>
      </c>
      <c r="GD126" s="130">
        <v>26</v>
      </c>
      <c r="GE126" s="102">
        <v>0.53849999999999998</v>
      </c>
      <c r="GF126" s="102">
        <v>0.46149999999999997</v>
      </c>
      <c r="GG126" s="130">
        <v>0</v>
      </c>
      <c r="GH126" s="130">
        <v>0</v>
      </c>
      <c r="GI126" s="129">
        <v>2</v>
      </c>
      <c r="GJ126" s="130">
        <v>3</v>
      </c>
      <c r="GK126" s="130">
        <v>5</v>
      </c>
      <c r="GL126" s="102">
        <v>0.4</v>
      </c>
      <c r="GM126" s="102">
        <v>0.6</v>
      </c>
      <c r="GN126" s="130">
        <v>1</v>
      </c>
      <c r="GO126" s="130">
        <v>1</v>
      </c>
      <c r="GP126" s="130">
        <v>0</v>
      </c>
      <c r="GQ126" s="130">
        <v>1</v>
      </c>
      <c r="GR126" s="130">
        <v>1</v>
      </c>
      <c r="GS126" s="102">
        <v>0</v>
      </c>
      <c r="GT126" s="102">
        <v>1</v>
      </c>
      <c r="GU126" s="130">
        <v>0</v>
      </c>
      <c r="GV126" s="130">
        <v>0</v>
      </c>
      <c r="GW126" s="130">
        <v>2</v>
      </c>
      <c r="GX126" s="130">
        <v>2</v>
      </c>
      <c r="GY126" s="130">
        <v>4</v>
      </c>
      <c r="GZ126" s="102">
        <v>0.5</v>
      </c>
      <c r="HA126" s="102">
        <v>0.5</v>
      </c>
      <c r="HB126" s="130">
        <v>0</v>
      </c>
      <c r="HC126" s="130">
        <v>0</v>
      </c>
      <c r="HD126" s="130">
        <v>2</v>
      </c>
      <c r="HE126" s="130">
        <v>3</v>
      </c>
      <c r="HF126" s="130">
        <v>5</v>
      </c>
      <c r="HG126" s="102">
        <v>0.4</v>
      </c>
      <c r="HH126" s="102">
        <v>0.6</v>
      </c>
      <c r="HI126" s="130">
        <v>1</v>
      </c>
      <c r="HJ126" s="130">
        <v>1</v>
      </c>
      <c r="HK126" s="130">
        <v>0</v>
      </c>
      <c r="HL126" s="130">
        <v>1</v>
      </c>
      <c r="HM126" s="130">
        <v>1</v>
      </c>
      <c r="HN126" s="102">
        <v>0</v>
      </c>
      <c r="HO126" s="102">
        <v>1</v>
      </c>
      <c r="HP126" s="130">
        <v>0</v>
      </c>
      <c r="HQ126" s="130">
        <v>0</v>
      </c>
      <c r="HR126" s="130">
        <v>2</v>
      </c>
      <c r="HS126" s="130">
        <v>2</v>
      </c>
      <c r="HT126" s="130">
        <v>4</v>
      </c>
      <c r="HU126" s="102">
        <v>0.5</v>
      </c>
      <c r="HV126" s="102">
        <v>0.5</v>
      </c>
      <c r="HW126" s="130">
        <v>0</v>
      </c>
      <c r="HX126" s="130">
        <v>0</v>
      </c>
      <c r="HY126" s="130">
        <v>13</v>
      </c>
      <c r="HZ126" s="130">
        <v>13</v>
      </c>
      <c r="IA126" s="130">
        <v>26</v>
      </c>
      <c r="IB126" s="102">
        <v>0.5</v>
      </c>
      <c r="IC126" s="102">
        <v>0.5</v>
      </c>
      <c r="ID126" s="130">
        <v>1</v>
      </c>
      <c r="IE126" s="130">
        <v>1</v>
      </c>
      <c r="IF126" s="130">
        <v>0</v>
      </c>
      <c r="IG126" s="130">
        <v>1</v>
      </c>
      <c r="IH126" s="130">
        <v>1</v>
      </c>
      <c r="II126" s="102">
        <v>0</v>
      </c>
      <c r="IJ126" s="102">
        <v>1</v>
      </c>
      <c r="IK126" s="130">
        <v>0</v>
      </c>
      <c r="IL126" s="130">
        <v>0</v>
      </c>
      <c r="IM126" s="130">
        <v>13</v>
      </c>
      <c r="IN126" s="130">
        <v>12</v>
      </c>
      <c r="IO126" s="130">
        <v>25</v>
      </c>
      <c r="IP126" s="102">
        <v>0.52</v>
      </c>
      <c r="IQ126" s="102">
        <v>0.48</v>
      </c>
      <c r="IR126" s="130">
        <v>0</v>
      </c>
      <c r="IS126" s="130">
        <v>0</v>
      </c>
      <c r="IT126" s="129">
        <v>1</v>
      </c>
      <c r="IU126" s="130">
        <v>4</v>
      </c>
      <c r="IV126" s="130">
        <v>5</v>
      </c>
      <c r="IW126" s="102">
        <v>0.2</v>
      </c>
      <c r="IX126" s="102">
        <v>0.8</v>
      </c>
      <c r="IY126" s="130">
        <v>0</v>
      </c>
      <c r="IZ126" s="130">
        <v>1</v>
      </c>
      <c r="JA126" s="130">
        <v>0</v>
      </c>
      <c r="JB126" s="130">
        <v>1</v>
      </c>
      <c r="JC126" s="130">
        <v>1</v>
      </c>
      <c r="JD126" s="102">
        <v>0</v>
      </c>
      <c r="JE126" s="102">
        <v>1</v>
      </c>
      <c r="JF126" s="130">
        <v>0</v>
      </c>
      <c r="JG126" s="130">
        <v>0</v>
      </c>
      <c r="JH126" s="130">
        <v>1</v>
      </c>
      <c r="JI126" s="130">
        <v>3</v>
      </c>
      <c r="JJ126" s="130">
        <v>4</v>
      </c>
      <c r="JK126" s="102">
        <v>0.25</v>
      </c>
      <c r="JL126" s="102">
        <v>0.75</v>
      </c>
      <c r="JM126" s="130">
        <v>0</v>
      </c>
      <c r="JN126" s="130">
        <v>0</v>
      </c>
      <c r="JO126" s="130">
        <v>2</v>
      </c>
      <c r="JP126" s="130">
        <v>3</v>
      </c>
      <c r="JQ126" s="130">
        <v>5</v>
      </c>
      <c r="JR126" s="102">
        <v>0.4</v>
      </c>
      <c r="JS126" s="102">
        <v>0.6</v>
      </c>
      <c r="JT126" s="130">
        <v>1</v>
      </c>
      <c r="JU126" s="130">
        <v>1</v>
      </c>
      <c r="JV126" s="130">
        <v>0</v>
      </c>
      <c r="JW126" s="130">
        <v>1</v>
      </c>
      <c r="JX126" s="130">
        <v>1</v>
      </c>
      <c r="JY126" s="102">
        <v>0</v>
      </c>
      <c r="JZ126" s="102">
        <v>1</v>
      </c>
      <c r="KA126" s="130">
        <v>0</v>
      </c>
      <c r="KB126" s="130">
        <v>0</v>
      </c>
      <c r="KC126" s="130">
        <v>2</v>
      </c>
      <c r="KD126" s="130">
        <v>2</v>
      </c>
      <c r="KE126" s="130">
        <v>4</v>
      </c>
      <c r="KF126" s="102">
        <v>0.5</v>
      </c>
      <c r="KG126" s="102">
        <v>0.5</v>
      </c>
      <c r="KH126" s="130">
        <v>0</v>
      </c>
      <c r="KI126" s="130">
        <v>0</v>
      </c>
      <c r="KJ126" s="130">
        <v>14</v>
      </c>
      <c r="KK126" s="130">
        <v>13</v>
      </c>
      <c r="KL126" s="130">
        <v>27</v>
      </c>
      <c r="KM126" s="102">
        <v>0.51849999999999996</v>
      </c>
      <c r="KN126" s="102">
        <v>0.48149999999999998</v>
      </c>
      <c r="KO126" s="130">
        <v>1</v>
      </c>
      <c r="KP126" s="130">
        <v>1</v>
      </c>
      <c r="KQ126" s="130">
        <v>0</v>
      </c>
      <c r="KR126" s="130">
        <v>1</v>
      </c>
      <c r="KS126" s="130">
        <v>1</v>
      </c>
      <c r="KT126" s="102">
        <v>0</v>
      </c>
      <c r="KU126" s="102">
        <v>1</v>
      </c>
      <c r="KV126" s="130">
        <v>0</v>
      </c>
      <c r="KW126" s="130">
        <v>0</v>
      </c>
      <c r="KX126" s="130">
        <v>14</v>
      </c>
      <c r="KY126" s="130">
        <v>12</v>
      </c>
      <c r="KZ126" s="130">
        <v>26</v>
      </c>
      <c r="LA126" s="102">
        <v>0.53849999999999998</v>
      </c>
      <c r="LB126" s="102">
        <v>0.46149999999999997</v>
      </c>
      <c r="LC126" s="130">
        <v>0</v>
      </c>
      <c r="LD126" s="130">
        <v>0</v>
      </c>
    </row>
    <row r="127" spans="1:316" customFormat="1" ht="15" x14ac:dyDescent="0.25">
      <c r="A127" s="89" t="s">
        <v>80</v>
      </c>
      <c r="B127" s="228">
        <v>3</v>
      </c>
      <c r="C127" s="86">
        <v>4</v>
      </c>
      <c r="D127" s="88">
        <v>7</v>
      </c>
      <c r="E127" s="192">
        <v>0.42899999999999999</v>
      </c>
      <c r="F127" s="102">
        <v>0.57100000000000006</v>
      </c>
      <c r="G127" s="193">
        <v>1</v>
      </c>
      <c r="H127" s="229">
        <v>1</v>
      </c>
      <c r="I127" s="228">
        <v>1</v>
      </c>
      <c r="J127" s="86">
        <v>0</v>
      </c>
      <c r="K127" s="88">
        <v>1</v>
      </c>
      <c r="L127" s="192">
        <v>1</v>
      </c>
      <c r="M127" s="102">
        <v>0</v>
      </c>
      <c r="N127" s="193">
        <v>0</v>
      </c>
      <c r="O127" s="229">
        <v>0</v>
      </c>
      <c r="P127" s="193">
        <v>2</v>
      </c>
      <c r="Q127" s="86">
        <v>4</v>
      </c>
      <c r="R127" s="88">
        <v>6</v>
      </c>
      <c r="S127" s="192">
        <v>0.33299999999999996</v>
      </c>
      <c r="T127" s="102">
        <v>0.66700000000000004</v>
      </c>
      <c r="U127" s="193">
        <v>0</v>
      </c>
      <c r="V127" s="88">
        <v>0</v>
      </c>
      <c r="W127" s="228">
        <v>2</v>
      </c>
      <c r="X127" s="86">
        <v>2</v>
      </c>
      <c r="Y127" s="88">
        <v>4</v>
      </c>
      <c r="Z127" s="192">
        <v>0.5</v>
      </c>
      <c r="AA127" s="102">
        <v>0.5</v>
      </c>
      <c r="AB127" s="193">
        <v>1</v>
      </c>
      <c r="AC127" s="229">
        <v>1</v>
      </c>
      <c r="AD127" s="228">
        <v>0</v>
      </c>
      <c r="AE127" s="86">
        <v>1</v>
      </c>
      <c r="AF127" s="88">
        <v>1</v>
      </c>
      <c r="AG127" s="192">
        <v>0</v>
      </c>
      <c r="AH127" s="102">
        <v>1</v>
      </c>
      <c r="AI127" s="193">
        <v>0</v>
      </c>
      <c r="AJ127" s="229">
        <v>0</v>
      </c>
      <c r="AK127" s="193">
        <v>2</v>
      </c>
      <c r="AL127" s="86">
        <v>1</v>
      </c>
      <c r="AM127" s="88">
        <v>3</v>
      </c>
      <c r="AN127" s="192">
        <v>0.66700000000000004</v>
      </c>
      <c r="AO127" s="102">
        <v>0.33299999999999996</v>
      </c>
      <c r="AP127" s="193">
        <v>0</v>
      </c>
      <c r="AQ127" s="88">
        <v>0</v>
      </c>
      <c r="AR127" s="228">
        <v>9</v>
      </c>
      <c r="AS127" s="86">
        <v>9</v>
      </c>
      <c r="AT127" s="88">
        <v>18</v>
      </c>
      <c r="AU127" s="192">
        <v>0.5</v>
      </c>
      <c r="AV127" s="102">
        <v>0.5</v>
      </c>
      <c r="AW127" s="193">
        <v>1</v>
      </c>
      <c r="AX127" s="229">
        <v>1</v>
      </c>
      <c r="AY127" s="228">
        <v>0</v>
      </c>
      <c r="AZ127" s="86">
        <v>1</v>
      </c>
      <c r="BA127" s="88">
        <v>1</v>
      </c>
      <c r="BB127" s="192">
        <v>0</v>
      </c>
      <c r="BC127" s="102">
        <v>1</v>
      </c>
      <c r="BD127" s="193">
        <v>0</v>
      </c>
      <c r="BE127" s="229">
        <v>0</v>
      </c>
      <c r="BF127" s="193">
        <v>9</v>
      </c>
      <c r="BG127" s="86">
        <v>8</v>
      </c>
      <c r="BH127" s="88">
        <v>17</v>
      </c>
      <c r="BI127" s="192">
        <v>0.52900000000000003</v>
      </c>
      <c r="BJ127" s="102">
        <v>0.47100000000000003</v>
      </c>
      <c r="BK127" s="193">
        <v>0</v>
      </c>
      <c r="BL127" s="86">
        <v>0</v>
      </c>
      <c r="BM127" s="214">
        <v>3</v>
      </c>
      <c r="BN127" s="214">
        <v>4</v>
      </c>
      <c r="BO127" s="215">
        <v>7</v>
      </c>
      <c r="BP127" s="208">
        <v>0.42899999999999999</v>
      </c>
      <c r="BQ127" s="216">
        <v>0.57100000000000006</v>
      </c>
      <c r="BR127" s="217">
        <v>1</v>
      </c>
      <c r="BS127" s="214">
        <v>1</v>
      </c>
      <c r="BT127" s="214">
        <v>1</v>
      </c>
      <c r="BU127" s="214">
        <v>0</v>
      </c>
      <c r="BV127" s="215">
        <v>1</v>
      </c>
      <c r="BW127" s="208">
        <v>1</v>
      </c>
      <c r="BX127" s="216">
        <v>0</v>
      </c>
      <c r="BY127" s="217">
        <v>0</v>
      </c>
      <c r="BZ127" s="214">
        <v>0</v>
      </c>
      <c r="CA127" s="214">
        <v>2</v>
      </c>
      <c r="CB127" s="214">
        <v>4</v>
      </c>
      <c r="CC127" s="215">
        <v>6</v>
      </c>
      <c r="CD127" s="208">
        <v>0.33299999999999996</v>
      </c>
      <c r="CE127" s="216">
        <v>0.66700000000000004</v>
      </c>
      <c r="CF127" s="217">
        <v>0</v>
      </c>
      <c r="CG127" s="214">
        <v>0</v>
      </c>
      <c r="CH127" s="214">
        <v>2</v>
      </c>
      <c r="CI127" s="214">
        <v>3</v>
      </c>
      <c r="CJ127" s="215">
        <v>5</v>
      </c>
      <c r="CK127" s="208">
        <v>0.4</v>
      </c>
      <c r="CL127" s="216">
        <v>0.6</v>
      </c>
      <c r="CM127" s="217">
        <v>1</v>
      </c>
      <c r="CN127" s="214">
        <v>1</v>
      </c>
      <c r="CO127" s="214">
        <v>0</v>
      </c>
      <c r="CP127" s="214">
        <v>1</v>
      </c>
      <c r="CQ127" s="215">
        <v>1</v>
      </c>
      <c r="CR127" s="208">
        <v>0</v>
      </c>
      <c r="CS127" s="216">
        <v>1</v>
      </c>
      <c r="CT127" s="217">
        <v>0</v>
      </c>
      <c r="CU127" s="214">
        <v>0</v>
      </c>
      <c r="CV127" s="214">
        <v>2</v>
      </c>
      <c r="CW127" s="214">
        <v>2</v>
      </c>
      <c r="CX127" s="215">
        <v>4</v>
      </c>
      <c r="CY127" s="208">
        <v>0.5</v>
      </c>
      <c r="CZ127" s="216">
        <v>0.5</v>
      </c>
      <c r="DA127" s="217">
        <v>0</v>
      </c>
      <c r="DB127" s="214">
        <v>0</v>
      </c>
      <c r="DC127" s="214">
        <v>6</v>
      </c>
      <c r="DD127" s="214">
        <v>12</v>
      </c>
      <c r="DE127" s="215">
        <v>18</v>
      </c>
      <c r="DF127" s="208">
        <v>0.33299999999999996</v>
      </c>
      <c r="DG127" s="216">
        <v>0.66700000000000004</v>
      </c>
      <c r="DH127" s="217">
        <v>0</v>
      </c>
      <c r="DI127" s="214">
        <v>1</v>
      </c>
      <c r="DJ127" s="214">
        <v>0</v>
      </c>
      <c r="DK127" s="214">
        <v>1</v>
      </c>
      <c r="DL127" s="215">
        <v>1</v>
      </c>
      <c r="DM127" s="208">
        <v>0</v>
      </c>
      <c r="DN127" s="216">
        <v>1</v>
      </c>
      <c r="DO127" s="217">
        <v>0</v>
      </c>
      <c r="DP127" s="214">
        <v>0</v>
      </c>
      <c r="DQ127" s="214">
        <v>6</v>
      </c>
      <c r="DR127" s="214">
        <v>11</v>
      </c>
      <c r="DS127" s="215">
        <v>17</v>
      </c>
      <c r="DT127" s="208">
        <v>0.35299999999999998</v>
      </c>
      <c r="DU127" s="216">
        <v>0.64700000000000002</v>
      </c>
      <c r="DV127" s="217">
        <v>0</v>
      </c>
      <c r="DW127" s="215">
        <v>0</v>
      </c>
      <c r="DX127" s="130">
        <v>3</v>
      </c>
      <c r="DY127" s="130">
        <v>4</v>
      </c>
      <c r="DZ127" s="130">
        <v>7</v>
      </c>
      <c r="EA127" s="102">
        <v>0.42899999999999999</v>
      </c>
      <c r="EB127" s="102">
        <v>0.57100000000000006</v>
      </c>
      <c r="EC127" s="130">
        <v>1</v>
      </c>
      <c r="ED127" s="130">
        <v>1</v>
      </c>
      <c r="EE127" s="130">
        <v>1</v>
      </c>
      <c r="EF127" s="130">
        <v>0</v>
      </c>
      <c r="EG127" s="130">
        <v>1</v>
      </c>
      <c r="EH127" s="102">
        <v>1</v>
      </c>
      <c r="EI127" s="102">
        <v>0</v>
      </c>
      <c r="EJ127" s="130">
        <v>0</v>
      </c>
      <c r="EK127" s="130">
        <v>0</v>
      </c>
      <c r="EL127" s="130">
        <v>2</v>
      </c>
      <c r="EM127" s="130">
        <v>4</v>
      </c>
      <c r="EN127" s="130">
        <v>6</v>
      </c>
      <c r="EO127" s="102">
        <v>0.33299999999999996</v>
      </c>
      <c r="EP127" s="102">
        <v>0.66700000000000004</v>
      </c>
      <c r="EQ127" s="130">
        <v>0</v>
      </c>
      <c r="ER127" s="130">
        <v>0</v>
      </c>
      <c r="ES127" s="130">
        <v>2</v>
      </c>
      <c r="ET127" s="130">
        <v>3</v>
      </c>
      <c r="EU127" s="130">
        <v>5</v>
      </c>
      <c r="EV127" s="102">
        <v>0.4</v>
      </c>
      <c r="EW127" s="102">
        <v>0.6</v>
      </c>
      <c r="EX127" s="130">
        <v>1</v>
      </c>
      <c r="EY127" s="130">
        <v>1</v>
      </c>
      <c r="EZ127" s="130">
        <v>0</v>
      </c>
      <c r="FA127" s="130">
        <v>1</v>
      </c>
      <c r="FB127" s="130">
        <v>1</v>
      </c>
      <c r="FC127" s="102">
        <v>0</v>
      </c>
      <c r="FD127" s="102">
        <v>1</v>
      </c>
      <c r="FE127" s="130">
        <v>0</v>
      </c>
      <c r="FF127" s="130">
        <v>0</v>
      </c>
      <c r="FG127" s="130">
        <v>2</v>
      </c>
      <c r="FH127" s="130">
        <v>2</v>
      </c>
      <c r="FI127" s="130">
        <v>4</v>
      </c>
      <c r="FJ127" s="102">
        <v>0.5</v>
      </c>
      <c r="FK127" s="102">
        <v>0.5</v>
      </c>
      <c r="FL127" s="130">
        <v>0</v>
      </c>
      <c r="FM127" s="130">
        <v>0</v>
      </c>
      <c r="FN127" s="130">
        <v>7</v>
      </c>
      <c r="FO127" s="130">
        <v>11</v>
      </c>
      <c r="FP127" s="130">
        <v>18</v>
      </c>
      <c r="FQ127" s="102">
        <v>0.38900000000000001</v>
      </c>
      <c r="FR127" s="102">
        <v>0.61099999999999999</v>
      </c>
      <c r="FS127" s="130">
        <v>0</v>
      </c>
      <c r="FT127" s="130">
        <v>1</v>
      </c>
      <c r="FU127" s="130">
        <v>0</v>
      </c>
      <c r="FV127" s="130">
        <v>1</v>
      </c>
      <c r="FW127" s="130">
        <v>1</v>
      </c>
      <c r="FX127" s="102">
        <v>0</v>
      </c>
      <c r="FY127" s="102">
        <v>1</v>
      </c>
      <c r="FZ127" s="130">
        <v>0</v>
      </c>
      <c r="GA127" s="130">
        <v>0</v>
      </c>
      <c r="GB127" s="130">
        <v>7</v>
      </c>
      <c r="GC127" s="130">
        <v>10</v>
      </c>
      <c r="GD127" s="130">
        <v>17</v>
      </c>
      <c r="GE127" s="102">
        <v>0.41200000000000003</v>
      </c>
      <c r="GF127" s="102">
        <v>0.58799999999999997</v>
      </c>
      <c r="GG127" s="130">
        <v>0</v>
      </c>
      <c r="GH127" s="130">
        <v>0</v>
      </c>
      <c r="GI127" s="129">
        <v>3</v>
      </c>
      <c r="GJ127" s="130">
        <v>4</v>
      </c>
      <c r="GK127" s="130">
        <v>7</v>
      </c>
      <c r="GL127" s="102">
        <v>0.42899999999999999</v>
      </c>
      <c r="GM127" s="102">
        <v>0.57100000000000006</v>
      </c>
      <c r="GN127" s="130">
        <v>1</v>
      </c>
      <c r="GO127" s="130">
        <v>1</v>
      </c>
      <c r="GP127" s="130">
        <v>1</v>
      </c>
      <c r="GQ127" s="130">
        <v>0</v>
      </c>
      <c r="GR127" s="130">
        <v>1</v>
      </c>
      <c r="GS127" s="102">
        <v>1</v>
      </c>
      <c r="GT127" s="102">
        <v>0</v>
      </c>
      <c r="GU127" s="130">
        <v>0</v>
      </c>
      <c r="GV127" s="130">
        <v>0</v>
      </c>
      <c r="GW127" s="130">
        <v>2</v>
      </c>
      <c r="GX127" s="130">
        <v>4</v>
      </c>
      <c r="GY127" s="130">
        <v>6</v>
      </c>
      <c r="GZ127" s="102">
        <v>0.33299999999999996</v>
      </c>
      <c r="HA127" s="102">
        <v>0.66700000000000004</v>
      </c>
      <c r="HB127" s="130">
        <v>0</v>
      </c>
      <c r="HC127" s="130">
        <v>0</v>
      </c>
      <c r="HD127" s="130">
        <v>2</v>
      </c>
      <c r="HE127" s="130">
        <v>2</v>
      </c>
      <c r="HF127" s="130">
        <v>4</v>
      </c>
      <c r="HG127" s="102">
        <v>0.5</v>
      </c>
      <c r="HH127" s="102">
        <v>0.5</v>
      </c>
      <c r="HI127" s="130">
        <v>1</v>
      </c>
      <c r="HJ127" s="130">
        <v>1</v>
      </c>
      <c r="HK127" s="130">
        <v>0</v>
      </c>
      <c r="HL127" s="130">
        <v>1</v>
      </c>
      <c r="HM127" s="130">
        <v>1</v>
      </c>
      <c r="HN127" s="102">
        <v>0</v>
      </c>
      <c r="HO127" s="102">
        <v>1</v>
      </c>
      <c r="HP127" s="130">
        <v>0</v>
      </c>
      <c r="HQ127" s="130">
        <v>0</v>
      </c>
      <c r="HR127" s="130">
        <v>2</v>
      </c>
      <c r="HS127" s="130">
        <v>1</v>
      </c>
      <c r="HT127" s="130">
        <v>3</v>
      </c>
      <c r="HU127" s="102">
        <v>0.66700000000000004</v>
      </c>
      <c r="HV127" s="102">
        <v>0.33299999999999996</v>
      </c>
      <c r="HW127" s="130">
        <v>0</v>
      </c>
      <c r="HX127" s="130">
        <v>0</v>
      </c>
      <c r="HY127" s="130">
        <v>7</v>
      </c>
      <c r="HZ127" s="130">
        <v>11</v>
      </c>
      <c r="IA127" s="130">
        <v>18</v>
      </c>
      <c r="IB127" s="102">
        <v>0.38900000000000001</v>
      </c>
      <c r="IC127" s="102">
        <v>0.61099999999999999</v>
      </c>
      <c r="ID127" s="130">
        <v>0</v>
      </c>
      <c r="IE127" s="130">
        <v>1</v>
      </c>
      <c r="IF127" s="130">
        <v>0</v>
      </c>
      <c r="IG127" s="130">
        <v>1</v>
      </c>
      <c r="IH127" s="130">
        <v>1</v>
      </c>
      <c r="II127" s="102">
        <v>0</v>
      </c>
      <c r="IJ127" s="102">
        <v>1</v>
      </c>
      <c r="IK127" s="130">
        <v>0</v>
      </c>
      <c r="IL127" s="130">
        <v>0</v>
      </c>
      <c r="IM127" s="130">
        <v>7</v>
      </c>
      <c r="IN127" s="130">
        <v>10</v>
      </c>
      <c r="IO127" s="130">
        <v>17</v>
      </c>
      <c r="IP127" s="102">
        <v>0.41200000000000003</v>
      </c>
      <c r="IQ127" s="102">
        <v>0.58799999999999997</v>
      </c>
      <c r="IR127" s="130">
        <v>0</v>
      </c>
      <c r="IS127" s="130">
        <v>0</v>
      </c>
      <c r="IT127" s="129">
        <v>3</v>
      </c>
      <c r="IU127" s="130">
        <v>4</v>
      </c>
      <c r="IV127" s="130">
        <v>7</v>
      </c>
      <c r="IW127" s="102">
        <v>0.42899999999999999</v>
      </c>
      <c r="IX127" s="102">
        <v>0.57100000000000006</v>
      </c>
      <c r="IY127" s="130">
        <v>1</v>
      </c>
      <c r="IZ127" s="130">
        <v>1</v>
      </c>
      <c r="JA127" s="130">
        <v>1</v>
      </c>
      <c r="JB127" s="130">
        <v>0</v>
      </c>
      <c r="JC127" s="130">
        <v>1</v>
      </c>
      <c r="JD127" s="102">
        <v>1</v>
      </c>
      <c r="JE127" s="102">
        <v>0</v>
      </c>
      <c r="JF127" s="130">
        <v>0</v>
      </c>
      <c r="JG127" s="130">
        <v>0</v>
      </c>
      <c r="JH127" s="130">
        <v>2</v>
      </c>
      <c r="JI127" s="130">
        <v>4</v>
      </c>
      <c r="JJ127" s="130">
        <v>6</v>
      </c>
      <c r="JK127" s="102">
        <v>0.33299999999999996</v>
      </c>
      <c r="JL127" s="102">
        <v>0.66700000000000004</v>
      </c>
      <c r="JM127" s="130">
        <v>0</v>
      </c>
      <c r="JN127" s="130">
        <v>0</v>
      </c>
      <c r="JO127" s="130">
        <v>2</v>
      </c>
      <c r="JP127" s="130">
        <v>2</v>
      </c>
      <c r="JQ127" s="130">
        <v>4</v>
      </c>
      <c r="JR127" s="102">
        <v>0.5</v>
      </c>
      <c r="JS127" s="102">
        <v>0.5</v>
      </c>
      <c r="JT127" s="130">
        <v>1</v>
      </c>
      <c r="JU127" s="130">
        <v>1</v>
      </c>
      <c r="JV127" s="130">
        <v>0</v>
      </c>
      <c r="JW127" s="130">
        <v>1</v>
      </c>
      <c r="JX127" s="130">
        <v>1</v>
      </c>
      <c r="JY127" s="102">
        <v>0</v>
      </c>
      <c r="JZ127" s="102">
        <v>1</v>
      </c>
      <c r="KA127" s="130">
        <v>0</v>
      </c>
      <c r="KB127" s="130">
        <v>0</v>
      </c>
      <c r="KC127" s="130">
        <v>2</v>
      </c>
      <c r="KD127" s="130">
        <v>1</v>
      </c>
      <c r="KE127" s="130">
        <v>3</v>
      </c>
      <c r="KF127" s="102">
        <v>0.66700000000000004</v>
      </c>
      <c r="KG127" s="102">
        <v>0.33299999999999996</v>
      </c>
      <c r="KH127" s="130">
        <v>0</v>
      </c>
      <c r="KI127" s="130">
        <v>0</v>
      </c>
      <c r="KJ127" s="130">
        <v>6</v>
      </c>
      <c r="KK127" s="130">
        <v>12</v>
      </c>
      <c r="KL127" s="130">
        <v>18</v>
      </c>
      <c r="KM127" s="102">
        <v>0.33299999999999996</v>
      </c>
      <c r="KN127" s="102">
        <v>0.66700000000000004</v>
      </c>
      <c r="KO127" s="130">
        <v>0</v>
      </c>
      <c r="KP127" s="130">
        <v>1</v>
      </c>
      <c r="KQ127" s="130">
        <v>0</v>
      </c>
      <c r="KR127" s="130">
        <v>1</v>
      </c>
      <c r="KS127" s="130">
        <v>1</v>
      </c>
      <c r="KT127" s="102">
        <v>0</v>
      </c>
      <c r="KU127" s="102">
        <v>1</v>
      </c>
      <c r="KV127" s="130">
        <v>0</v>
      </c>
      <c r="KW127" s="130">
        <v>0</v>
      </c>
      <c r="KX127" s="130">
        <v>6</v>
      </c>
      <c r="KY127" s="130">
        <v>11</v>
      </c>
      <c r="KZ127" s="130">
        <v>17</v>
      </c>
      <c r="LA127" s="102">
        <v>0.35299999999999998</v>
      </c>
      <c r="LB127" s="102">
        <v>0.64700000000000002</v>
      </c>
      <c r="LC127" s="130">
        <v>0</v>
      </c>
      <c r="LD127" s="130">
        <v>0</v>
      </c>
    </row>
    <row r="128" spans="1:316" customFormat="1" ht="15" x14ac:dyDescent="0.25">
      <c r="A128" s="89" t="s">
        <v>81</v>
      </c>
      <c r="B128" s="228">
        <v>4</v>
      </c>
      <c r="C128" s="86">
        <v>3</v>
      </c>
      <c r="D128" s="88">
        <v>7</v>
      </c>
      <c r="E128" s="192">
        <v>0.57140000000000002</v>
      </c>
      <c r="F128" s="102">
        <v>0.42859999999999998</v>
      </c>
      <c r="G128" s="193">
        <v>1</v>
      </c>
      <c r="H128" s="229">
        <v>1</v>
      </c>
      <c r="I128" s="228">
        <v>0</v>
      </c>
      <c r="J128" s="86">
        <v>1</v>
      </c>
      <c r="K128" s="88">
        <v>1</v>
      </c>
      <c r="L128" s="192">
        <v>0</v>
      </c>
      <c r="M128" s="102">
        <v>1</v>
      </c>
      <c r="N128" s="193">
        <v>0</v>
      </c>
      <c r="O128" s="229">
        <v>0</v>
      </c>
      <c r="P128" s="193">
        <v>4</v>
      </c>
      <c r="Q128" s="86">
        <v>2</v>
      </c>
      <c r="R128" s="88">
        <v>6</v>
      </c>
      <c r="S128" s="192">
        <v>0.66670000000000007</v>
      </c>
      <c r="T128" s="102">
        <v>0.33329999999999999</v>
      </c>
      <c r="U128" s="193">
        <v>0</v>
      </c>
      <c r="V128" s="88">
        <v>0</v>
      </c>
      <c r="W128" s="228">
        <v>2</v>
      </c>
      <c r="X128" s="86">
        <v>3</v>
      </c>
      <c r="Y128" s="88">
        <v>5</v>
      </c>
      <c r="Z128" s="192">
        <v>0.4</v>
      </c>
      <c r="AA128" s="102">
        <v>0.6</v>
      </c>
      <c r="AB128" s="193">
        <v>1</v>
      </c>
      <c r="AC128" s="229">
        <v>1</v>
      </c>
      <c r="AD128" s="228">
        <v>1</v>
      </c>
      <c r="AE128" s="86">
        <v>0</v>
      </c>
      <c r="AF128" s="88">
        <v>1</v>
      </c>
      <c r="AG128" s="192">
        <v>1</v>
      </c>
      <c r="AH128" s="102">
        <v>0</v>
      </c>
      <c r="AI128" s="193">
        <v>0</v>
      </c>
      <c r="AJ128" s="229">
        <v>0</v>
      </c>
      <c r="AK128" s="193">
        <v>1</v>
      </c>
      <c r="AL128" s="86">
        <v>3</v>
      </c>
      <c r="AM128" s="88">
        <v>4</v>
      </c>
      <c r="AN128" s="192">
        <v>0.25</v>
      </c>
      <c r="AO128" s="102">
        <v>0.75</v>
      </c>
      <c r="AP128" s="193">
        <v>0</v>
      </c>
      <c r="AQ128" s="88">
        <v>0</v>
      </c>
      <c r="AR128" s="228">
        <v>13</v>
      </c>
      <c r="AS128" s="86">
        <v>13</v>
      </c>
      <c r="AT128" s="88">
        <v>26</v>
      </c>
      <c r="AU128" s="192">
        <v>0.5</v>
      </c>
      <c r="AV128" s="102">
        <v>0.5</v>
      </c>
      <c r="AW128" s="193">
        <v>1</v>
      </c>
      <c r="AX128" s="229">
        <v>1</v>
      </c>
      <c r="AY128" s="228">
        <v>0</v>
      </c>
      <c r="AZ128" s="86">
        <v>1</v>
      </c>
      <c r="BA128" s="88">
        <v>1</v>
      </c>
      <c r="BB128" s="192">
        <v>0</v>
      </c>
      <c r="BC128" s="102">
        <v>1</v>
      </c>
      <c r="BD128" s="193">
        <v>0</v>
      </c>
      <c r="BE128" s="229">
        <v>0</v>
      </c>
      <c r="BF128" s="193">
        <v>13</v>
      </c>
      <c r="BG128" s="86">
        <v>12</v>
      </c>
      <c r="BH128" s="88">
        <v>25</v>
      </c>
      <c r="BI128" s="192">
        <v>0.52</v>
      </c>
      <c r="BJ128" s="102">
        <v>0.48</v>
      </c>
      <c r="BK128" s="193">
        <v>0</v>
      </c>
      <c r="BL128" s="86">
        <v>0</v>
      </c>
      <c r="BM128" s="214">
        <v>4</v>
      </c>
      <c r="BN128" s="214">
        <v>3</v>
      </c>
      <c r="BO128" s="215">
        <v>7</v>
      </c>
      <c r="BP128" s="208">
        <v>0.57140000000000002</v>
      </c>
      <c r="BQ128" s="216">
        <v>0.42859999999999998</v>
      </c>
      <c r="BR128" s="217">
        <v>1</v>
      </c>
      <c r="BS128" s="214">
        <v>1</v>
      </c>
      <c r="BT128" s="214">
        <v>0</v>
      </c>
      <c r="BU128" s="214">
        <v>1</v>
      </c>
      <c r="BV128" s="215">
        <v>1</v>
      </c>
      <c r="BW128" s="208">
        <v>0</v>
      </c>
      <c r="BX128" s="216">
        <v>1</v>
      </c>
      <c r="BY128" s="217">
        <v>0</v>
      </c>
      <c r="BZ128" s="214">
        <v>0</v>
      </c>
      <c r="CA128" s="214">
        <v>4</v>
      </c>
      <c r="CB128" s="214">
        <v>2</v>
      </c>
      <c r="CC128" s="215">
        <v>6</v>
      </c>
      <c r="CD128" s="208">
        <v>0.66670000000000007</v>
      </c>
      <c r="CE128" s="216">
        <v>0.33329999999999999</v>
      </c>
      <c r="CF128" s="217">
        <v>0</v>
      </c>
      <c r="CG128" s="214">
        <v>0</v>
      </c>
      <c r="CH128" s="214">
        <v>2</v>
      </c>
      <c r="CI128" s="214">
        <v>3</v>
      </c>
      <c r="CJ128" s="215">
        <v>5</v>
      </c>
      <c r="CK128" s="208">
        <v>0.4</v>
      </c>
      <c r="CL128" s="216">
        <v>0.6</v>
      </c>
      <c r="CM128" s="217">
        <v>1</v>
      </c>
      <c r="CN128" s="214">
        <v>1</v>
      </c>
      <c r="CO128" s="214">
        <v>1</v>
      </c>
      <c r="CP128" s="214">
        <v>0</v>
      </c>
      <c r="CQ128" s="215">
        <v>1</v>
      </c>
      <c r="CR128" s="208">
        <v>1</v>
      </c>
      <c r="CS128" s="216">
        <v>0</v>
      </c>
      <c r="CT128" s="217">
        <v>0</v>
      </c>
      <c r="CU128" s="214">
        <v>0</v>
      </c>
      <c r="CV128" s="214">
        <v>1</v>
      </c>
      <c r="CW128" s="214">
        <v>3</v>
      </c>
      <c r="CX128" s="215">
        <v>4</v>
      </c>
      <c r="CY128" s="208">
        <v>0.25</v>
      </c>
      <c r="CZ128" s="216">
        <v>0.75</v>
      </c>
      <c r="DA128" s="217">
        <v>0</v>
      </c>
      <c r="DB128" s="214">
        <v>0</v>
      </c>
      <c r="DC128" s="214">
        <v>11</v>
      </c>
      <c r="DD128" s="214">
        <v>15</v>
      </c>
      <c r="DE128" s="215">
        <v>26</v>
      </c>
      <c r="DF128" s="208">
        <v>0.42310000000000003</v>
      </c>
      <c r="DG128" s="216">
        <v>0.57689999999999997</v>
      </c>
      <c r="DH128" s="217">
        <v>1</v>
      </c>
      <c r="DI128" s="214">
        <v>1</v>
      </c>
      <c r="DJ128" s="214">
        <v>0</v>
      </c>
      <c r="DK128" s="214">
        <v>1</v>
      </c>
      <c r="DL128" s="215">
        <v>1</v>
      </c>
      <c r="DM128" s="208">
        <v>0</v>
      </c>
      <c r="DN128" s="216">
        <v>1</v>
      </c>
      <c r="DO128" s="217">
        <v>0</v>
      </c>
      <c r="DP128" s="214">
        <v>0</v>
      </c>
      <c r="DQ128" s="214">
        <v>11</v>
      </c>
      <c r="DR128" s="214">
        <v>14</v>
      </c>
      <c r="DS128" s="215">
        <v>25</v>
      </c>
      <c r="DT128" s="208">
        <v>0.44</v>
      </c>
      <c r="DU128" s="216">
        <v>0.56000000000000005</v>
      </c>
      <c r="DV128" s="217">
        <v>0</v>
      </c>
      <c r="DW128" s="215">
        <v>0</v>
      </c>
      <c r="DX128" s="130">
        <v>4</v>
      </c>
      <c r="DY128" s="130">
        <v>3</v>
      </c>
      <c r="DZ128" s="130">
        <v>7</v>
      </c>
      <c r="EA128" s="102">
        <v>0.57140000000000002</v>
      </c>
      <c r="EB128" s="102">
        <v>0.42859999999999998</v>
      </c>
      <c r="EC128" s="130">
        <v>1</v>
      </c>
      <c r="ED128" s="130">
        <v>1</v>
      </c>
      <c r="EE128" s="130">
        <v>0</v>
      </c>
      <c r="EF128" s="130">
        <v>1</v>
      </c>
      <c r="EG128" s="130">
        <v>1</v>
      </c>
      <c r="EH128" s="102">
        <v>0</v>
      </c>
      <c r="EI128" s="102">
        <v>1</v>
      </c>
      <c r="EJ128" s="130">
        <v>0</v>
      </c>
      <c r="EK128" s="130">
        <v>0</v>
      </c>
      <c r="EL128" s="130">
        <v>4</v>
      </c>
      <c r="EM128" s="130">
        <v>2</v>
      </c>
      <c r="EN128" s="130">
        <v>6</v>
      </c>
      <c r="EO128" s="102">
        <v>0.66670000000000007</v>
      </c>
      <c r="EP128" s="102">
        <v>0.33329999999999999</v>
      </c>
      <c r="EQ128" s="130">
        <v>0</v>
      </c>
      <c r="ER128" s="130">
        <v>0</v>
      </c>
      <c r="ES128" s="130">
        <v>2</v>
      </c>
      <c r="ET128" s="130">
        <v>3</v>
      </c>
      <c r="EU128" s="130">
        <v>5</v>
      </c>
      <c r="EV128" s="102">
        <v>0.4</v>
      </c>
      <c r="EW128" s="102">
        <v>0.6</v>
      </c>
      <c r="EX128" s="130">
        <v>1</v>
      </c>
      <c r="EY128" s="130">
        <v>1</v>
      </c>
      <c r="EZ128" s="130">
        <v>1</v>
      </c>
      <c r="FA128" s="130">
        <v>0</v>
      </c>
      <c r="FB128" s="130">
        <v>1</v>
      </c>
      <c r="FC128" s="102">
        <v>1</v>
      </c>
      <c r="FD128" s="102">
        <v>0</v>
      </c>
      <c r="FE128" s="130">
        <v>0</v>
      </c>
      <c r="FF128" s="130">
        <v>0</v>
      </c>
      <c r="FG128" s="130">
        <v>1</v>
      </c>
      <c r="FH128" s="130">
        <v>3</v>
      </c>
      <c r="FI128" s="130">
        <v>4</v>
      </c>
      <c r="FJ128" s="102">
        <v>0.25</v>
      </c>
      <c r="FK128" s="102">
        <v>0.75</v>
      </c>
      <c r="FL128" s="130">
        <v>0</v>
      </c>
      <c r="FM128" s="130">
        <v>0</v>
      </c>
      <c r="FN128" s="130">
        <v>9</v>
      </c>
      <c r="FO128" s="130">
        <v>17</v>
      </c>
      <c r="FP128" s="130">
        <v>26</v>
      </c>
      <c r="FQ128" s="102">
        <v>0.34619999999999995</v>
      </c>
      <c r="FR128" s="102">
        <v>0.65379999999999994</v>
      </c>
      <c r="FS128" s="130">
        <v>0</v>
      </c>
      <c r="FT128" s="130">
        <v>1</v>
      </c>
      <c r="FU128" s="130">
        <v>0</v>
      </c>
      <c r="FV128" s="130">
        <v>1</v>
      </c>
      <c r="FW128" s="130">
        <v>1</v>
      </c>
      <c r="FX128" s="102">
        <v>0</v>
      </c>
      <c r="FY128" s="102">
        <v>1</v>
      </c>
      <c r="FZ128" s="130">
        <v>0</v>
      </c>
      <c r="GA128" s="130">
        <v>0</v>
      </c>
      <c r="GB128" s="130">
        <v>9</v>
      </c>
      <c r="GC128" s="130">
        <v>16</v>
      </c>
      <c r="GD128" s="130">
        <v>25</v>
      </c>
      <c r="GE128" s="102">
        <v>0.36</v>
      </c>
      <c r="GF128" s="102">
        <v>0.64</v>
      </c>
      <c r="GG128" s="130">
        <v>0</v>
      </c>
      <c r="GH128" s="130">
        <v>0</v>
      </c>
      <c r="GI128" s="129">
        <v>4</v>
      </c>
      <c r="GJ128" s="130">
        <v>3</v>
      </c>
      <c r="GK128" s="130">
        <v>7</v>
      </c>
      <c r="GL128" s="102">
        <v>0.57140000000000002</v>
      </c>
      <c r="GM128" s="102">
        <v>0.42859999999999998</v>
      </c>
      <c r="GN128" s="130">
        <v>1</v>
      </c>
      <c r="GO128" s="130">
        <v>1</v>
      </c>
      <c r="GP128" s="130">
        <v>0</v>
      </c>
      <c r="GQ128" s="130">
        <v>1</v>
      </c>
      <c r="GR128" s="130">
        <v>1</v>
      </c>
      <c r="GS128" s="102">
        <v>0</v>
      </c>
      <c r="GT128" s="102">
        <v>1</v>
      </c>
      <c r="GU128" s="130">
        <v>0</v>
      </c>
      <c r="GV128" s="130">
        <v>0</v>
      </c>
      <c r="GW128" s="130">
        <v>4</v>
      </c>
      <c r="GX128" s="130">
        <v>2</v>
      </c>
      <c r="GY128" s="130">
        <v>6</v>
      </c>
      <c r="GZ128" s="102">
        <v>0.66670000000000007</v>
      </c>
      <c r="HA128" s="102">
        <v>0.33329999999999999</v>
      </c>
      <c r="HB128" s="130">
        <v>0</v>
      </c>
      <c r="HC128" s="130">
        <v>0</v>
      </c>
      <c r="HD128" s="130">
        <v>2</v>
      </c>
      <c r="HE128" s="130">
        <v>3</v>
      </c>
      <c r="HF128" s="130">
        <v>5</v>
      </c>
      <c r="HG128" s="102">
        <v>0.4</v>
      </c>
      <c r="HH128" s="102">
        <v>0.6</v>
      </c>
      <c r="HI128" s="130">
        <v>1</v>
      </c>
      <c r="HJ128" s="130">
        <v>1</v>
      </c>
      <c r="HK128" s="130">
        <v>1</v>
      </c>
      <c r="HL128" s="130">
        <v>0</v>
      </c>
      <c r="HM128" s="130">
        <v>1</v>
      </c>
      <c r="HN128" s="102">
        <v>1</v>
      </c>
      <c r="HO128" s="102">
        <v>0</v>
      </c>
      <c r="HP128" s="130">
        <v>0</v>
      </c>
      <c r="HQ128" s="130">
        <v>0</v>
      </c>
      <c r="HR128" s="130">
        <v>1</v>
      </c>
      <c r="HS128" s="130">
        <v>3</v>
      </c>
      <c r="HT128" s="130">
        <v>4</v>
      </c>
      <c r="HU128" s="102">
        <v>0.25</v>
      </c>
      <c r="HV128" s="102">
        <v>0.75</v>
      </c>
      <c r="HW128" s="130">
        <v>0</v>
      </c>
      <c r="HX128" s="130">
        <v>0</v>
      </c>
      <c r="HY128" s="130">
        <v>9</v>
      </c>
      <c r="HZ128" s="130">
        <v>17</v>
      </c>
      <c r="IA128" s="130">
        <v>26</v>
      </c>
      <c r="IB128" s="102">
        <v>0.34619999999999995</v>
      </c>
      <c r="IC128" s="102">
        <v>0.65379999999999994</v>
      </c>
      <c r="ID128" s="130">
        <v>0</v>
      </c>
      <c r="IE128" s="130">
        <v>1</v>
      </c>
      <c r="IF128" s="130">
        <v>0</v>
      </c>
      <c r="IG128" s="130">
        <v>1</v>
      </c>
      <c r="IH128" s="130">
        <v>1</v>
      </c>
      <c r="II128" s="102">
        <v>0</v>
      </c>
      <c r="IJ128" s="102">
        <v>1</v>
      </c>
      <c r="IK128" s="130">
        <v>0</v>
      </c>
      <c r="IL128" s="130">
        <v>0</v>
      </c>
      <c r="IM128" s="130">
        <v>9</v>
      </c>
      <c r="IN128" s="130">
        <v>16</v>
      </c>
      <c r="IO128" s="130">
        <v>25</v>
      </c>
      <c r="IP128" s="102">
        <v>0.36</v>
      </c>
      <c r="IQ128" s="102">
        <v>0.64</v>
      </c>
      <c r="IR128" s="130">
        <v>0</v>
      </c>
      <c r="IS128" s="130">
        <v>0</v>
      </c>
      <c r="IT128" s="129">
        <v>3</v>
      </c>
      <c r="IU128" s="130">
        <v>4</v>
      </c>
      <c r="IV128" s="130">
        <v>7</v>
      </c>
      <c r="IW128" s="102">
        <v>0.42859999999999998</v>
      </c>
      <c r="IX128" s="102">
        <v>0.57140000000000002</v>
      </c>
      <c r="IY128" s="130">
        <v>1</v>
      </c>
      <c r="IZ128" s="130">
        <v>1</v>
      </c>
      <c r="JA128" s="130">
        <v>1</v>
      </c>
      <c r="JB128" s="130">
        <v>0</v>
      </c>
      <c r="JC128" s="130">
        <v>1</v>
      </c>
      <c r="JD128" s="102">
        <v>1</v>
      </c>
      <c r="JE128" s="102">
        <v>0</v>
      </c>
      <c r="JF128" s="130">
        <v>0</v>
      </c>
      <c r="JG128" s="130">
        <v>0</v>
      </c>
      <c r="JH128" s="130">
        <v>2</v>
      </c>
      <c r="JI128" s="130">
        <v>4</v>
      </c>
      <c r="JJ128" s="130">
        <v>6</v>
      </c>
      <c r="JK128" s="102">
        <v>0.33329999999999999</v>
      </c>
      <c r="JL128" s="102">
        <v>0.66670000000000007</v>
      </c>
      <c r="JM128" s="130">
        <v>0</v>
      </c>
      <c r="JN128" s="130">
        <v>0</v>
      </c>
      <c r="JO128" s="130">
        <v>1</v>
      </c>
      <c r="JP128" s="130">
        <v>4</v>
      </c>
      <c r="JQ128" s="130">
        <v>5</v>
      </c>
      <c r="JR128" s="102">
        <v>0.2</v>
      </c>
      <c r="JS128" s="102">
        <v>0.8</v>
      </c>
      <c r="JT128" s="130">
        <v>0</v>
      </c>
      <c r="JU128" s="130">
        <v>1</v>
      </c>
      <c r="JV128" s="130">
        <v>0</v>
      </c>
      <c r="JW128" s="130">
        <v>1</v>
      </c>
      <c r="JX128" s="130">
        <v>1</v>
      </c>
      <c r="JY128" s="102">
        <v>0</v>
      </c>
      <c r="JZ128" s="102">
        <v>1</v>
      </c>
      <c r="KA128" s="130">
        <v>0</v>
      </c>
      <c r="KB128" s="130">
        <v>0</v>
      </c>
      <c r="KC128" s="130">
        <v>1</v>
      </c>
      <c r="KD128" s="130">
        <v>3</v>
      </c>
      <c r="KE128" s="130">
        <v>4</v>
      </c>
      <c r="KF128" s="102">
        <v>0.25</v>
      </c>
      <c r="KG128" s="102">
        <v>0.75</v>
      </c>
      <c r="KH128" s="130">
        <v>0</v>
      </c>
      <c r="KI128" s="130">
        <v>0</v>
      </c>
      <c r="KJ128" s="130">
        <v>9</v>
      </c>
      <c r="KK128" s="130">
        <v>17</v>
      </c>
      <c r="KL128" s="130">
        <v>26</v>
      </c>
      <c r="KM128" s="102">
        <v>0.34619999999999995</v>
      </c>
      <c r="KN128" s="102">
        <v>0.65379999999999994</v>
      </c>
      <c r="KO128" s="130">
        <v>0</v>
      </c>
      <c r="KP128" s="130">
        <v>1</v>
      </c>
      <c r="KQ128" s="130">
        <v>0</v>
      </c>
      <c r="KR128" s="130">
        <v>1</v>
      </c>
      <c r="KS128" s="130">
        <v>1</v>
      </c>
      <c r="KT128" s="102">
        <v>0</v>
      </c>
      <c r="KU128" s="102">
        <v>1</v>
      </c>
      <c r="KV128" s="130">
        <v>0</v>
      </c>
      <c r="KW128" s="130">
        <v>0</v>
      </c>
      <c r="KX128" s="130">
        <v>9</v>
      </c>
      <c r="KY128" s="130">
        <v>16</v>
      </c>
      <c r="KZ128" s="130">
        <v>25</v>
      </c>
      <c r="LA128" s="102">
        <v>0.36</v>
      </c>
      <c r="LB128" s="102">
        <v>0.64</v>
      </c>
      <c r="LC128" s="130">
        <v>0</v>
      </c>
      <c r="LD128" s="130">
        <v>0</v>
      </c>
    </row>
    <row r="129" spans="1:316" customFormat="1" ht="15" x14ac:dyDescent="0.25">
      <c r="A129" s="89" t="s">
        <v>82</v>
      </c>
      <c r="B129" s="228">
        <v>3</v>
      </c>
      <c r="C129" s="86">
        <v>4</v>
      </c>
      <c r="D129" s="88">
        <v>7</v>
      </c>
      <c r="E129" s="192">
        <v>0.42899999999999999</v>
      </c>
      <c r="F129" s="102">
        <v>0.57100000000000006</v>
      </c>
      <c r="G129" s="193">
        <v>1</v>
      </c>
      <c r="H129" s="229">
        <v>1</v>
      </c>
      <c r="I129" s="228">
        <v>0</v>
      </c>
      <c r="J129" s="86">
        <v>1</v>
      </c>
      <c r="K129" s="88">
        <v>1</v>
      </c>
      <c r="L129" s="192">
        <v>0</v>
      </c>
      <c r="M129" s="102">
        <v>1</v>
      </c>
      <c r="N129" s="193">
        <v>0</v>
      </c>
      <c r="O129" s="229">
        <v>0</v>
      </c>
      <c r="P129" s="193">
        <v>3</v>
      </c>
      <c r="Q129" s="86">
        <v>3</v>
      </c>
      <c r="R129" s="88">
        <v>6</v>
      </c>
      <c r="S129" s="192">
        <v>0.5</v>
      </c>
      <c r="T129" s="102">
        <v>0.5</v>
      </c>
      <c r="U129" s="193">
        <v>0</v>
      </c>
      <c r="V129" s="88">
        <v>0</v>
      </c>
      <c r="W129" s="228">
        <v>2</v>
      </c>
      <c r="X129" s="86">
        <v>3</v>
      </c>
      <c r="Y129" s="88">
        <v>5</v>
      </c>
      <c r="Z129" s="192">
        <v>0.4</v>
      </c>
      <c r="AA129" s="102">
        <v>0.6</v>
      </c>
      <c r="AB129" s="193">
        <v>1</v>
      </c>
      <c r="AC129" s="229">
        <v>1</v>
      </c>
      <c r="AD129" s="228">
        <v>0</v>
      </c>
      <c r="AE129" s="86">
        <v>1</v>
      </c>
      <c r="AF129" s="88">
        <v>1</v>
      </c>
      <c r="AG129" s="192">
        <v>0</v>
      </c>
      <c r="AH129" s="102">
        <v>1</v>
      </c>
      <c r="AI129" s="193">
        <v>0</v>
      </c>
      <c r="AJ129" s="229">
        <v>0</v>
      </c>
      <c r="AK129" s="193">
        <v>2</v>
      </c>
      <c r="AL129" s="86">
        <v>2</v>
      </c>
      <c r="AM129" s="88">
        <v>4</v>
      </c>
      <c r="AN129" s="192">
        <v>0.5</v>
      </c>
      <c r="AO129" s="102">
        <v>0.5</v>
      </c>
      <c r="AP129" s="193">
        <v>0</v>
      </c>
      <c r="AQ129" s="88">
        <v>0</v>
      </c>
      <c r="AR129" s="228">
        <v>9</v>
      </c>
      <c r="AS129" s="86">
        <v>17</v>
      </c>
      <c r="AT129" s="88">
        <v>26</v>
      </c>
      <c r="AU129" s="192">
        <v>0.34600000000000003</v>
      </c>
      <c r="AV129" s="102">
        <v>0.65400000000000003</v>
      </c>
      <c r="AW129" s="193">
        <v>0</v>
      </c>
      <c r="AX129" s="229">
        <v>1</v>
      </c>
      <c r="AY129" s="228">
        <v>0</v>
      </c>
      <c r="AZ129" s="86">
        <v>1</v>
      </c>
      <c r="BA129" s="88">
        <v>1</v>
      </c>
      <c r="BB129" s="192">
        <v>0</v>
      </c>
      <c r="BC129" s="102">
        <v>1</v>
      </c>
      <c r="BD129" s="193">
        <v>0</v>
      </c>
      <c r="BE129" s="229">
        <v>0</v>
      </c>
      <c r="BF129" s="193">
        <v>9</v>
      </c>
      <c r="BG129" s="86">
        <v>16</v>
      </c>
      <c r="BH129" s="88">
        <v>25</v>
      </c>
      <c r="BI129" s="192">
        <v>0.36</v>
      </c>
      <c r="BJ129" s="102">
        <v>0.64</v>
      </c>
      <c r="BK129" s="193">
        <v>0</v>
      </c>
      <c r="BL129" s="86">
        <v>0</v>
      </c>
      <c r="BM129" s="214">
        <v>3</v>
      </c>
      <c r="BN129" s="214">
        <v>4</v>
      </c>
      <c r="BO129" s="215">
        <v>7</v>
      </c>
      <c r="BP129" s="208">
        <v>0.42899999999999999</v>
      </c>
      <c r="BQ129" s="216">
        <v>0.57100000000000006</v>
      </c>
      <c r="BR129" s="217">
        <v>1</v>
      </c>
      <c r="BS129" s="214">
        <v>1</v>
      </c>
      <c r="BT129" s="214">
        <v>0</v>
      </c>
      <c r="BU129" s="214">
        <v>1</v>
      </c>
      <c r="BV129" s="215">
        <v>1</v>
      </c>
      <c r="BW129" s="208">
        <v>0</v>
      </c>
      <c r="BX129" s="216">
        <v>1</v>
      </c>
      <c r="BY129" s="217">
        <v>0</v>
      </c>
      <c r="BZ129" s="214">
        <v>0</v>
      </c>
      <c r="CA129" s="214">
        <v>3</v>
      </c>
      <c r="CB129" s="214">
        <v>3</v>
      </c>
      <c r="CC129" s="215">
        <v>6</v>
      </c>
      <c r="CD129" s="208">
        <v>0.5</v>
      </c>
      <c r="CE129" s="216">
        <v>0.5</v>
      </c>
      <c r="CF129" s="217">
        <v>0</v>
      </c>
      <c r="CG129" s="214">
        <v>0</v>
      </c>
      <c r="CH129" s="214">
        <v>2</v>
      </c>
      <c r="CI129" s="214">
        <v>3</v>
      </c>
      <c r="CJ129" s="215">
        <v>5</v>
      </c>
      <c r="CK129" s="208">
        <v>0.4</v>
      </c>
      <c r="CL129" s="216">
        <v>0.6</v>
      </c>
      <c r="CM129" s="217">
        <v>1</v>
      </c>
      <c r="CN129" s="214">
        <v>1</v>
      </c>
      <c r="CO129" s="214">
        <v>0</v>
      </c>
      <c r="CP129" s="214">
        <v>1</v>
      </c>
      <c r="CQ129" s="215">
        <v>1</v>
      </c>
      <c r="CR129" s="208">
        <v>0</v>
      </c>
      <c r="CS129" s="216">
        <v>1</v>
      </c>
      <c r="CT129" s="217">
        <v>0</v>
      </c>
      <c r="CU129" s="214">
        <v>0</v>
      </c>
      <c r="CV129" s="214">
        <v>2</v>
      </c>
      <c r="CW129" s="214">
        <v>2</v>
      </c>
      <c r="CX129" s="215">
        <v>4</v>
      </c>
      <c r="CY129" s="208">
        <v>0.5</v>
      </c>
      <c r="CZ129" s="216">
        <v>0.5</v>
      </c>
      <c r="DA129" s="217">
        <v>0</v>
      </c>
      <c r="DB129" s="214">
        <v>0</v>
      </c>
      <c r="DC129" s="214">
        <v>13</v>
      </c>
      <c r="DD129" s="214">
        <v>13</v>
      </c>
      <c r="DE129" s="215">
        <v>26</v>
      </c>
      <c r="DF129" s="208">
        <v>0.5</v>
      </c>
      <c r="DG129" s="216">
        <v>0.5</v>
      </c>
      <c r="DH129" s="217">
        <v>1</v>
      </c>
      <c r="DI129" s="214">
        <v>1</v>
      </c>
      <c r="DJ129" s="214">
        <v>0</v>
      </c>
      <c r="DK129" s="214">
        <v>1</v>
      </c>
      <c r="DL129" s="215">
        <v>1</v>
      </c>
      <c r="DM129" s="208">
        <v>0</v>
      </c>
      <c r="DN129" s="216">
        <v>1</v>
      </c>
      <c r="DO129" s="217">
        <v>0</v>
      </c>
      <c r="DP129" s="214">
        <v>0</v>
      </c>
      <c r="DQ129" s="214">
        <v>13</v>
      </c>
      <c r="DR129" s="214">
        <v>12</v>
      </c>
      <c r="DS129" s="215">
        <v>25</v>
      </c>
      <c r="DT129" s="208">
        <v>0.52</v>
      </c>
      <c r="DU129" s="216">
        <v>0.48</v>
      </c>
      <c r="DV129" s="217">
        <v>0</v>
      </c>
      <c r="DW129" s="215">
        <v>0</v>
      </c>
      <c r="DX129" s="130">
        <v>3</v>
      </c>
      <c r="DY129" s="130">
        <v>4</v>
      </c>
      <c r="DZ129" s="130">
        <v>7</v>
      </c>
      <c r="EA129" s="102">
        <v>0.42899999999999999</v>
      </c>
      <c r="EB129" s="102">
        <v>0.57100000000000006</v>
      </c>
      <c r="EC129" s="130">
        <v>1</v>
      </c>
      <c r="ED129" s="130">
        <v>1</v>
      </c>
      <c r="EE129" s="130">
        <v>0</v>
      </c>
      <c r="EF129" s="130">
        <v>1</v>
      </c>
      <c r="EG129" s="130">
        <v>1</v>
      </c>
      <c r="EH129" s="102">
        <v>0</v>
      </c>
      <c r="EI129" s="102">
        <v>1</v>
      </c>
      <c r="EJ129" s="130">
        <v>0</v>
      </c>
      <c r="EK129" s="130">
        <v>0</v>
      </c>
      <c r="EL129" s="130">
        <v>3</v>
      </c>
      <c r="EM129" s="130">
        <v>3</v>
      </c>
      <c r="EN129" s="130">
        <v>6</v>
      </c>
      <c r="EO129" s="102">
        <v>0.5</v>
      </c>
      <c r="EP129" s="102">
        <v>0.5</v>
      </c>
      <c r="EQ129" s="130">
        <v>0</v>
      </c>
      <c r="ER129" s="130">
        <v>0</v>
      </c>
      <c r="ES129" s="130">
        <v>2</v>
      </c>
      <c r="ET129" s="130">
        <v>3</v>
      </c>
      <c r="EU129" s="130">
        <v>5</v>
      </c>
      <c r="EV129" s="102">
        <v>0.4</v>
      </c>
      <c r="EW129" s="102">
        <v>0.6</v>
      </c>
      <c r="EX129" s="130">
        <v>1</v>
      </c>
      <c r="EY129" s="130">
        <v>1</v>
      </c>
      <c r="EZ129" s="130">
        <v>0</v>
      </c>
      <c r="FA129" s="130">
        <v>1</v>
      </c>
      <c r="FB129" s="130">
        <v>1</v>
      </c>
      <c r="FC129" s="102">
        <v>0</v>
      </c>
      <c r="FD129" s="102">
        <v>1</v>
      </c>
      <c r="FE129" s="130">
        <v>0</v>
      </c>
      <c r="FF129" s="130">
        <v>0</v>
      </c>
      <c r="FG129" s="130">
        <v>2</v>
      </c>
      <c r="FH129" s="130">
        <v>2</v>
      </c>
      <c r="FI129" s="130">
        <v>4</v>
      </c>
      <c r="FJ129" s="102">
        <v>0.5</v>
      </c>
      <c r="FK129" s="102">
        <v>0.5</v>
      </c>
      <c r="FL129" s="130">
        <v>0</v>
      </c>
      <c r="FM129" s="130">
        <v>0</v>
      </c>
      <c r="FN129" s="130">
        <v>14</v>
      </c>
      <c r="FO129" s="130">
        <v>12</v>
      </c>
      <c r="FP129" s="130">
        <v>26</v>
      </c>
      <c r="FQ129" s="102">
        <v>0.53799999999999992</v>
      </c>
      <c r="FR129" s="102">
        <v>0.46200000000000002</v>
      </c>
      <c r="FS129" s="130">
        <v>1</v>
      </c>
      <c r="FT129" s="130">
        <v>1</v>
      </c>
      <c r="FU129" s="130">
        <v>0</v>
      </c>
      <c r="FV129" s="130">
        <v>1</v>
      </c>
      <c r="FW129" s="130">
        <v>1</v>
      </c>
      <c r="FX129" s="102">
        <v>0</v>
      </c>
      <c r="FY129" s="102">
        <v>1</v>
      </c>
      <c r="FZ129" s="130">
        <v>0</v>
      </c>
      <c r="GA129" s="130">
        <v>0</v>
      </c>
      <c r="GB129" s="130">
        <v>14</v>
      </c>
      <c r="GC129" s="130">
        <v>11</v>
      </c>
      <c r="GD129" s="130">
        <v>25</v>
      </c>
      <c r="GE129" s="102">
        <v>0.56000000000000005</v>
      </c>
      <c r="GF129" s="102">
        <v>0.44</v>
      </c>
      <c r="GG129" s="130">
        <v>0</v>
      </c>
      <c r="GH129" s="130">
        <v>0</v>
      </c>
      <c r="GI129" s="129">
        <v>3</v>
      </c>
      <c r="GJ129" s="130">
        <v>4</v>
      </c>
      <c r="GK129" s="130">
        <v>7</v>
      </c>
      <c r="GL129" s="102">
        <v>0.42899999999999999</v>
      </c>
      <c r="GM129" s="102">
        <v>0.57100000000000006</v>
      </c>
      <c r="GN129" s="130">
        <v>1</v>
      </c>
      <c r="GO129" s="130">
        <v>1</v>
      </c>
      <c r="GP129" s="130">
        <v>0</v>
      </c>
      <c r="GQ129" s="130">
        <v>1</v>
      </c>
      <c r="GR129" s="130">
        <v>1</v>
      </c>
      <c r="GS129" s="102">
        <v>0</v>
      </c>
      <c r="GT129" s="102">
        <v>1</v>
      </c>
      <c r="GU129" s="130">
        <v>0</v>
      </c>
      <c r="GV129" s="130">
        <v>0</v>
      </c>
      <c r="GW129" s="130">
        <v>3</v>
      </c>
      <c r="GX129" s="130">
        <v>3</v>
      </c>
      <c r="GY129" s="130">
        <v>6</v>
      </c>
      <c r="GZ129" s="102">
        <v>0.5</v>
      </c>
      <c r="HA129" s="102">
        <v>0.5</v>
      </c>
      <c r="HB129" s="130">
        <v>0</v>
      </c>
      <c r="HC129" s="130">
        <v>0</v>
      </c>
      <c r="HD129" s="130">
        <v>2</v>
      </c>
      <c r="HE129" s="130">
        <v>3</v>
      </c>
      <c r="HF129" s="130">
        <v>5</v>
      </c>
      <c r="HG129" s="102">
        <v>0.4</v>
      </c>
      <c r="HH129" s="102">
        <v>0.6</v>
      </c>
      <c r="HI129" s="130">
        <v>1</v>
      </c>
      <c r="HJ129" s="130">
        <v>1</v>
      </c>
      <c r="HK129" s="130">
        <v>0</v>
      </c>
      <c r="HL129" s="130">
        <v>1</v>
      </c>
      <c r="HM129" s="130">
        <v>1</v>
      </c>
      <c r="HN129" s="102">
        <v>0</v>
      </c>
      <c r="HO129" s="102">
        <v>1</v>
      </c>
      <c r="HP129" s="130">
        <v>0</v>
      </c>
      <c r="HQ129" s="130">
        <v>0</v>
      </c>
      <c r="HR129" s="130">
        <v>2</v>
      </c>
      <c r="HS129" s="130">
        <v>2</v>
      </c>
      <c r="HT129" s="130">
        <v>4</v>
      </c>
      <c r="HU129" s="102">
        <v>0.5</v>
      </c>
      <c r="HV129" s="102">
        <v>0.5</v>
      </c>
      <c r="HW129" s="130">
        <v>0</v>
      </c>
      <c r="HX129" s="130">
        <v>0</v>
      </c>
      <c r="HY129" s="130">
        <v>15</v>
      </c>
      <c r="HZ129" s="130">
        <v>12</v>
      </c>
      <c r="IA129" s="130">
        <v>27</v>
      </c>
      <c r="IB129" s="102">
        <v>0.55600000000000005</v>
      </c>
      <c r="IC129" s="102">
        <v>0.44400000000000001</v>
      </c>
      <c r="ID129" s="130">
        <v>1</v>
      </c>
      <c r="IE129" s="130">
        <v>1</v>
      </c>
      <c r="IF129" s="130">
        <v>0</v>
      </c>
      <c r="IG129" s="130">
        <v>1</v>
      </c>
      <c r="IH129" s="130">
        <v>1</v>
      </c>
      <c r="II129" s="102">
        <v>0</v>
      </c>
      <c r="IJ129" s="102">
        <v>1</v>
      </c>
      <c r="IK129" s="130">
        <v>0</v>
      </c>
      <c r="IL129" s="130">
        <v>0</v>
      </c>
      <c r="IM129" s="130">
        <v>15</v>
      </c>
      <c r="IN129" s="130">
        <v>11</v>
      </c>
      <c r="IO129" s="130">
        <v>26</v>
      </c>
      <c r="IP129" s="102">
        <v>0.57700000000000007</v>
      </c>
      <c r="IQ129" s="102">
        <v>0.42299999999999999</v>
      </c>
      <c r="IR129" s="130">
        <v>0</v>
      </c>
      <c r="IS129" s="130">
        <v>0</v>
      </c>
      <c r="IT129" s="129">
        <v>3</v>
      </c>
      <c r="IU129" s="130">
        <v>4</v>
      </c>
      <c r="IV129" s="130">
        <v>7</v>
      </c>
      <c r="IW129" s="102">
        <v>0.42849999999999999</v>
      </c>
      <c r="IX129" s="102">
        <v>0.57150000000000001</v>
      </c>
      <c r="IY129" s="130">
        <v>1</v>
      </c>
      <c r="IZ129" s="130">
        <v>1</v>
      </c>
      <c r="JA129" s="130">
        <v>0</v>
      </c>
      <c r="JB129" s="130">
        <v>1</v>
      </c>
      <c r="JC129" s="130">
        <v>1</v>
      </c>
      <c r="JD129" s="102">
        <v>0</v>
      </c>
      <c r="JE129" s="102">
        <v>1</v>
      </c>
      <c r="JF129" s="130">
        <v>0</v>
      </c>
      <c r="JG129" s="130">
        <v>0</v>
      </c>
      <c r="JH129" s="130">
        <v>3</v>
      </c>
      <c r="JI129" s="130">
        <v>3</v>
      </c>
      <c r="JJ129" s="130">
        <v>6</v>
      </c>
      <c r="JK129" s="102">
        <v>0.5</v>
      </c>
      <c r="JL129" s="102">
        <v>0.5</v>
      </c>
      <c r="JM129" s="130">
        <v>0</v>
      </c>
      <c r="JN129" s="130">
        <v>0</v>
      </c>
      <c r="JO129" s="130">
        <v>2</v>
      </c>
      <c r="JP129" s="130">
        <v>3</v>
      </c>
      <c r="JQ129" s="130">
        <v>5</v>
      </c>
      <c r="JR129" s="102">
        <v>0.4</v>
      </c>
      <c r="JS129" s="102">
        <v>0.6</v>
      </c>
      <c r="JT129" s="130">
        <v>1</v>
      </c>
      <c r="JU129" s="130">
        <v>1</v>
      </c>
      <c r="JV129" s="130">
        <v>0</v>
      </c>
      <c r="JW129" s="130">
        <v>1</v>
      </c>
      <c r="JX129" s="130">
        <v>1</v>
      </c>
      <c r="JY129" s="102">
        <v>0</v>
      </c>
      <c r="JZ129" s="102">
        <v>1</v>
      </c>
      <c r="KA129" s="130">
        <v>0</v>
      </c>
      <c r="KB129" s="130">
        <v>0</v>
      </c>
      <c r="KC129" s="130">
        <v>2</v>
      </c>
      <c r="KD129" s="130">
        <v>2</v>
      </c>
      <c r="KE129" s="130">
        <v>4</v>
      </c>
      <c r="KF129" s="102">
        <v>0.5</v>
      </c>
      <c r="KG129" s="102">
        <v>0.5</v>
      </c>
      <c r="KH129" s="130">
        <v>0</v>
      </c>
      <c r="KI129" s="130">
        <v>0</v>
      </c>
      <c r="KJ129" s="130">
        <v>11</v>
      </c>
      <c r="KK129" s="130">
        <v>15</v>
      </c>
      <c r="KL129" s="130">
        <v>26</v>
      </c>
      <c r="KM129" s="102">
        <v>0.42299999999999999</v>
      </c>
      <c r="KN129" s="102">
        <v>0.57700000000000007</v>
      </c>
      <c r="KO129" s="130">
        <v>1</v>
      </c>
      <c r="KP129" s="130">
        <v>1</v>
      </c>
      <c r="KQ129" s="130">
        <v>1</v>
      </c>
      <c r="KR129" s="130">
        <v>0</v>
      </c>
      <c r="KS129" s="130">
        <v>1</v>
      </c>
      <c r="KT129" s="102">
        <v>1</v>
      </c>
      <c r="KU129" s="102">
        <v>0</v>
      </c>
      <c r="KV129" s="130">
        <v>0</v>
      </c>
      <c r="KW129" s="130">
        <v>0</v>
      </c>
      <c r="KX129" s="130">
        <v>10</v>
      </c>
      <c r="KY129" s="130">
        <v>15</v>
      </c>
      <c r="KZ129" s="130">
        <v>25</v>
      </c>
      <c r="LA129" s="102">
        <v>0.4</v>
      </c>
      <c r="LB129" s="102">
        <v>0.6</v>
      </c>
      <c r="LC129" s="130">
        <v>0</v>
      </c>
      <c r="LD129" s="130">
        <v>0</v>
      </c>
    </row>
    <row r="130" spans="1:316" customFormat="1" ht="15" x14ac:dyDescent="0.25">
      <c r="A130" s="89" t="s">
        <v>83</v>
      </c>
      <c r="B130" s="228">
        <v>3</v>
      </c>
      <c r="C130" s="86">
        <v>4</v>
      </c>
      <c r="D130" s="88">
        <v>7</v>
      </c>
      <c r="E130" s="192">
        <v>0.42899999999999999</v>
      </c>
      <c r="F130" s="102">
        <v>0.57100000000000006</v>
      </c>
      <c r="G130" s="193">
        <v>1</v>
      </c>
      <c r="H130" s="229">
        <v>1</v>
      </c>
      <c r="I130" s="228">
        <v>0</v>
      </c>
      <c r="J130" s="86">
        <v>1</v>
      </c>
      <c r="K130" s="88">
        <v>1</v>
      </c>
      <c r="L130" s="192">
        <v>0</v>
      </c>
      <c r="M130" s="102">
        <v>1</v>
      </c>
      <c r="N130" s="193">
        <v>0</v>
      </c>
      <c r="O130" s="229">
        <v>0</v>
      </c>
      <c r="P130" s="193">
        <v>3</v>
      </c>
      <c r="Q130" s="86">
        <v>3</v>
      </c>
      <c r="R130" s="88">
        <v>6</v>
      </c>
      <c r="S130" s="192">
        <v>0.5</v>
      </c>
      <c r="T130" s="102">
        <v>0.5</v>
      </c>
      <c r="U130" s="193">
        <v>0</v>
      </c>
      <c r="V130" s="88">
        <v>0</v>
      </c>
      <c r="W130" s="228">
        <v>2</v>
      </c>
      <c r="X130" s="86">
        <v>3</v>
      </c>
      <c r="Y130" s="88">
        <v>5</v>
      </c>
      <c r="Z130" s="192">
        <v>0.4</v>
      </c>
      <c r="AA130" s="102">
        <v>0.6</v>
      </c>
      <c r="AB130" s="193">
        <v>1</v>
      </c>
      <c r="AC130" s="229">
        <v>1</v>
      </c>
      <c r="AD130" s="228">
        <v>1</v>
      </c>
      <c r="AE130" s="86">
        <v>0</v>
      </c>
      <c r="AF130" s="88">
        <v>1</v>
      </c>
      <c r="AG130" s="192">
        <v>1</v>
      </c>
      <c r="AH130" s="102">
        <v>0</v>
      </c>
      <c r="AI130" s="193">
        <v>0</v>
      </c>
      <c r="AJ130" s="229">
        <v>0</v>
      </c>
      <c r="AK130" s="193">
        <v>1</v>
      </c>
      <c r="AL130" s="86">
        <v>3</v>
      </c>
      <c r="AM130" s="88">
        <v>4</v>
      </c>
      <c r="AN130" s="192">
        <v>0.25</v>
      </c>
      <c r="AO130" s="102">
        <v>0.75</v>
      </c>
      <c r="AP130" s="193">
        <v>0</v>
      </c>
      <c r="AQ130" s="88">
        <v>0</v>
      </c>
      <c r="AR130" s="228">
        <v>8</v>
      </c>
      <c r="AS130" s="86">
        <v>18</v>
      </c>
      <c r="AT130" s="88">
        <v>26</v>
      </c>
      <c r="AU130" s="192">
        <v>0.308</v>
      </c>
      <c r="AV130" s="102">
        <v>0.69200000000000006</v>
      </c>
      <c r="AW130" s="193">
        <v>0</v>
      </c>
      <c r="AX130" s="229">
        <v>1</v>
      </c>
      <c r="AY130" s="228">
        <v>0</v>
      </c>
      <c r="AZ130" s="86">
        <v>1</v>
      </c>
      <c r="BA130" s="88">
        <v>1</v>
      </c>
      <c r="BB130" s="192">
        <v>0</v>
      </c>
      <c r="BC130" s="102">
        <v>1</v>
      </c>
      <c r="BD130" s="193">
        <v>0</v>
      </c>
      <c r="BE130" s="229">
        <v>0</v>
      </c>
      <c r="BF130" s="193">
        <v>8</v>
      </c>
      <c r="BG130" s="86">
        <v>17</v>
      </c>
      <c r="BH130" s="88">
        <v>25</v>
      </c>
      <c r="BI130" s="192">
        <v>0.32</v>
      </c>
      <c r="BJ130" s="102">
        <v>0.68</v>
      </c>
      <c r="BK130" s="193">
        <v>0</v>
      </c>
      <c r="BL130" s="86">
        <v>0</v>
      </c>
      <c r="BM130" s="214">
        <v>3</v>
      </c>
      <c r="BN130" s="214">
        <v>4</v>
      </c>
      <c r="BO130" s="215">
        <v>7</v>
      </c>
      <c r="BP130" s="208">
        <v>0.43</v>
      </c>
      <c r="BQ130" s="216">
        <v>0.56999999999999995</v>
      </c>
      <c r="BR130" s="217">
        <v>1</v>
      </c>
      <c r="BS130" s="214">
        <v>1</v>
      </c>
      <c r="BT130" s="214">
        <v>0</v>
      </c>
      <c r="BU130" s="214">
        <v>1</v>
      </c>
      <c r="BV130" s="215">
        <v>1</v>
      </c>
      <c r="BW130" s="208">
        <v>0</v>
      </c>
      <c r="BX130" s="216">
        <v>1</v>
      </c>
      <c r="BY130" s="217">
        <v>0</v>
      </c>
      <c r="BZ130" s="214">
        <v>0</v>
      </c>
      <c r="CA130" s="214">
        <v>3</v>
      </c>
      <c r="CB130" s="214">
        <v>3</v>
      </c>
      <c r="CC130" s="215">
        <v>6</v>
      </c>
      <c r="CD130" s="208">
        <v>0.5</v>
      </c>
      <c r="CE130" s="216">
        <v>0.5</v>
      </c>
      <c r="CF130" s="217">
        <v>0</v>
      </c>
      <c r="CG130" s="214">
        <v>0</v>
      </c>
      <c r="CH130" s="214">
        <v>2</v>
      </c>
      <c r="CI130" s="214">
        <v>3</v>
      </c>
      <c r="CJ130" s="215">
        <v>5</v>
      </c>
      <c r="CK130" s="208">
        <v>0.4</v>
      </c>
      <c r="CL130" s="216">
        <v>0.6</v>
      </c>
      <c r="CM130" s="217">
        <v>1</v>
      </c>
      <c r="CN130" s="214">
        <v>1</v>
      </c>
      <c r="CO130" s="214">
        <v>1</v>
      </c>
      <c r="CP130" s="214">
        <v>0</v>
      </c>
      <c r="CQ130" s="215">
        <v>1</v>
      </c>
      <c r="CR130" s="208">
        <v>1</v>
      </c>
      <c r="CS130" s="216">
        <v>0</v>
      </c>
      <c r="CT130" s="217">
        <v>0</v>
      </c>
      <c r="CU130" s="214">
        <v>0</v>
      </c>
      <c r="CV130" s="214">
        <v>1</v>
      </c>
      <c r="CW130" s="214">
        <v>3</v>
      </c>
      <c r="CX130" s="215">
        <v>4</v>
      </c>
      <c r="CY130" s="208">
        <v>0.25</v>
      </c>
      <c r="CZ130" s="216">
        <v>0.75</v>
      </c>
      <c r="DA130" s="217">
        <v>0</v>
      </c>
      <c r="DB130" s="214">
        <v>0</v>
      </c>
      <c r="DC130" s="214">
        <v>6</v>
      </c>
      <c r="DD130" s="214">
        <v>20</v>
      </c>
      <c r="DE130" s="215">
        <v>26</v>
      </c>
      <c r="DF130" s="208">
        <v>0.23</v>
      </c>
      <c r="DG130" s="216">
        <v>0.77</v>
      </c>
      <c r="DH130" s="217">
        <v>0</v>
      </c>
      <c r="DI130" s="214">
        <v>1</v>
      </c>
      <c r="DJ130" s="214">
        <v>0</v>
      </c>
      <c r="DK130" s="214">
        <v>1</v>
      </c>
      <c r="DL130" s="215">
        <v>1</v>
      </c>
      <c r="DM130" s="208">
        <v>0</v>
      </c>
      <c r="DN130" s="216">
        <v>1</v>
      </c>
      <c r="DO130" s="217">
        <v>0</v>
      </c>
      <c r="DP130" s="214">
        <v>0</v>
      </c>
      <c r="DQ130" s="214">
        <v>6</v>
      </c>
      <c r="DR130" s="214">
        <v>19</v>
      </c>
      <c r="DS130" s="215">
        <v>25</v>
      </c>
      <c r="DT130" s="208">
        <v>0.24</v>
      </c>
      <c r="DU130" s="216">
        <v>0.76</v>
      </c>
      <c r="DV130" s="217">
        <v>0</v>
      </c>
      <c r="DW130" s="215">
        <v>0</v>
      </c>
      <c r="DX130" s="130">
        <v>3</v>
      </c>
      <c r="DY130" s="130">
        <v>4</v>
      </c>
      <c r="DZ130" s="130">
        <v>7</v>
      </c>
      <c r="EA130" s="102">
        <v>0.43</v>
      </c>
      <c r="EB130" s="102">
        <v>0.56999999999999995</v>
      </c>
      <c r="EC130" s="130">
        <v>1</v>
      </c>
      <c r="ED130" s="130">
        <v>1</v>
      </c>
      <c r="EE130" s="130">
        <v>0</v>
      </c>
      <c r="EF130" s="130">
        <v>1</v>
      </c>
      <c r="EG130" s="130">
        <v>1</v>
      </c>
      <c r="EH130" s="102">
        <v>0</v>
      </c>
      <c r="EI130" s="102">
        <v>1</v>
      </c>
      <c r="EJ130" s="130">
        <v>0</v>
      </c>
      <c r="EK130" s="130">
        <v>0</v>
      </c>
      <c r="EL130" s="130">
        <v>3</v>
      </c>
      <c r="EM130" s="130">
        <v>3</v>
      </c>
      <c r="EN130" s="130">
        <v>6</v>
      </c>
      <c r="EO130" s="102">
        <v>0.5</v>
      </c>
      <c r="EP130" s="102">
        <v>0.5</v>
      </c>
      <c r="EQ130" s="130">
        <v>0</v>
      </c>
      <c r="ER130" s="130">
        <v>0</v>
      </c>
      <c r="ES130" s="130">
        <v>2</v>
      </c>
      <c r="ET130" s="130">
        <v>3</v>
      </c>
      <c r="EU130" s="130">
        <v>5</v>
      </c>
      <c r="EV130" s="102">
        <v>0.4</v>
      </c>
      <c r="EW130" s="102">
        <v>0.6</v>
      </c>
      <c r="EX130" s="130">
        <v>1</v>
      </c>
      <c r="EY130" s="130">
        <v>1</v>
      </c>
      <c r="EZ130" s="130">
        <v>1</v>
      </c>
      <c r="FA130" s="130">
        <v>0</v>
      </c>
      <c r="FB130" s="130">
        <v>1</v>
      </c>
      <c r="FC130" s="102">
        <v>1</v>
      </c>
      <c r="FD130" s="102">
        <v>0</v>
      </c>
      <c r="FE130" s="130">
        <v>0</v>
      </c>
      <c r="FF130" s="130">
        <v>0</v>
      </c>
      <c r="FG130" s="130">
        <v>1</v>
      </c>
      <c r="FH130" s="130">
        <v>3</v>
      </c>
      <c r="FI130" s="130">
        <v>4</v>
      </c>
      <c r="FJ130" s="102">
        <v>0.25</v>
      </c>
      <c r="FK130" s="102">
        <v>0.75</v>
      </c>
      <c r="FL130" s="130">
        <v>0</v>
      </c>
      <c r="FM130" s="130">
        <v>0</v>
      </c>
      <c r="FN130" s="130">
        <v>8</v>
      </c>
      <c r="FO130" s="130">
        <v>18</v>
      </c>
      <c r="FP130" s="130">
        <v>26</v>
      </c>
      <c r="FQ130" s="102">
        <v>0.31</v>
      </c>
      <c r="FR130" s="102">
        <v>0.69</v>
      </c>
      <c r="FS130" s="130">
        <v>0</v>
      </c>
      <c r="FT130" s="130">
        <v>1</v>
      </c>
      <c r="FU130" s="130">
        <v>0</v>
      </c>
      <c r="FV130" s="130">
        <v>1</v>
      </c>
      <c r="FW130" s="130">
        <v>1</v>
      </c>
      <c r="FX130" s="102">
        <v>0</v>
      </c>
      <c r="FY130" s="102">
        <v>1</v>
      </c>
      <c r="FZ130" s="130">
        <v>0</v>
      </c>
      <c r="GA130" s="130">
        <v>0</v>
      </c>
      <c r="GB130" s="130">
        <v>8</v>
      </c>
      <c r="GC130" s="130">
        <v>17</v>
      </c>
      <c r="GD130" s="130">
        <v>25</v>
      </c>
      <c r="GE130" s="102">
        <v>0.32</v>
      </c>
      <c r="GF130" s="102">
        <v>0.68</v>
      </c>
      <c r="GG130" s="130">
        <v>0</v>
      </c>
      <c r="GH130" s="130">
        <v>0</v>
      </c>
      <c r="GI130" s="129">
        <v>3</v>
      </c>
      <c r="GJ130" s="130">
        <v>4</v>
      </c>
      <c r="GK130" s="130">
        <v>7</v>
      </c>
      <c r="GL130" s="102">
        <v>0.43</v>
      </c>
      <c r="GM130" s="102">
        <v>0.56999999999999995</v>
      </c>
      <c r="GN130" s="130">
        <v>1</v>
      </c>
      <c r="GO130" s="130">
        <v>1</v>
      </c>
      <c r="GP130" s="130">
        <v>0</v>
      </c>
      <c r="GQ130" s="130">
        <v>1</v>
      </c>
      <c r="GR130" s="130">
        <v>1</v>
      </c>
      <c r="GS130" s="102">
        <v>0</v>
      </c>
      <c r="GT130" s="102">
        <v>1</v>
      </c>
      <c r="GU130" s="130">
        <v>0</v>
      </c>
      <c r="GV130" s="130">
        <v>0</v>
      </c>
      <c r="GW130" s="130">
        <v>3</v>
      </c>
      <c r="GX130" s="130">
        <v>3</v>
      </c>
      <c r="GY130" s="130">
        <v>6</v>
      </c>
      <c r="GZ130" s="102">
        <v>0.5</v>
      </c>
      <c r="HA130" s="102">
        <v>0.5</v>
      </c>
      <c r="HB130" s="130">
        <v>0</v>
      </c>
      <c r="HC130" s="130">
        <v>0</v>
      </c>
      <c r="HD130" s="130">
        <v>2</v>
      </c>
      <c r="HE130" s="130">
        <v>3</v>
      </c>
      <c r="HF130" s="130">
        <v>5</v>
      </c>
      <c r="HG130" s="102">
        <v>0.4</v>
      </c>
      <c r="HH130" s="102">
        <v>0.6</v>
      </c>
      <c r="HI130" s="130">
        <v>1</v>
      </c>
      <c r="HJ130" s="130">
        <v>1</v>
      </c>
      <c r="HK130" s="130">
        <v>1</v>
      </c>
      <c r="HL130" s="130">
        <v>0</v>
      </c>
      <c r="HM130" s="130">
        <v>1</v>
      </c>
      <c r="HN130" s="102">
        <v>1</v>
      </c>
      <c r="HO130" s="102">
        <v>0</v>
      </c>
      <c r="HP130" s="130">
        <v>0</v>
      </c>
      <c r="HQ130" s="130">
        <v>0</v>
      </c>
      <c r="HR130" s="130">
        <v>1</v>
      </c>
      <c r="HS130" s="130">
        <v>3</v>
      </c>
      <c r="HT130" s="130">
        <v>4</v>
      </c>
      <c r="HU130" s="102">
        <v>0.25</v>
      </c>
      <c r="HV130" s="102">
        <v>0.75</v>
      </c>
      <c r="HW130" s="130">
        <v>0</v>
      </c>
      <c r="HX130" s="130">
        <v>0</v>
      </c>
      <c r="HY130" s="130">
        <v>8</v>
      </c>
      <c r="HZ130" s="130">
        <v>18</v>
      </c>
      <c r="IA130" s="130">
        <v>26</v>
      </c>
      <c r="IB130" s="102">
        <v>0.31</v>
      </c>
      <c r="IC130" s="102">
        <v>0.69</v>
      </c>
      <c r="ID130" s="130">
        <v>0</v>
      </c>
      <c r="IE130" s="130">
        <v>1</v>
      </c>
      <c r="IF130" s="130">
        <v>0</v>
      </c>
      <c r="IG130" s="130">
        <v>1</v>
      </c>
      <c r="IH130" s="130">
        <v>1</v>
      </c>
      <c r="II130" s="102">
        <v>0</v>
      </c>
      <c r="IJ130" s="102">
        <v>1</v>
      </c>
      <c r="IK130" s="130">
        <v>0</v>
      </c>
      <c r="IL130" s="130">
        <v>0</v>
      </c>
      <c r="IM130" s="130">
        <v>8</v>
      </c>
      <c r="IN130" s="130">
        <v>17</v>
      </c>
      <c r="IO130" s="130">
        <v>25</v>
      </c>
      <c r="IP130" s="102">
        <v>0.32</v>
      </c>
      <c r="IQ130" s="102">
        <v>0.68</v>
      </c>
      <c r="IR130" s="130">
        <v>0</v>
      </c>
      <c r="IS130" s="130">
        <v>0</v>
      </c>
      <c r="IT130" s="129">
        <v>3</v>
      </c>
      <c r="IU130" s="130">
        <v>4</v>
      </c>
      <c r="IV130" s="130">
        <v>7</v>
      </c>
      <c r="IW130" s="102">
        <v>0.43</v>
      </c>
      <c r="IX130" s="102">
        <v>0.56999999999999995</v>
      </c>
      <c r="IY130" s="130">
        <v>1</v>
      </c>
      <c r="IZ130" s="130">
        <v>1</v>
      </c>
      <c r="JA130" s="130">
        <v>0</v>
      </c>
      <c r="JB130" s="130">
        <v>1</v>
      </c>
      <c r="JC130" s="130">
        <v>1</v>
      </c>
      <c r="JD130" s="102">
        <v>0</v>
      </c>
      <c r="JE130" s="102">
        <v>1</v>
      </c>
      <c r="JF130" s="130">
        <v>0</v>
      </c>
      <c r="JG130" s="130">
        <v>0</v>
      </c>
      <c r="JH130" s="130">
        <v>3</v>
      </c>
      <c r="JI130" s="130">
        <v>3</v>
      </c>
      <c r="JJ130" s="130">
        <v>6</v>
      </c>
      <c r="JK130" s="102">
        <v>0.5</v>
      </c>
      <c r="JL130" s="102">
        <v>0.5</v>
      </c>
      <c r="JM130" s="130">
        <v>0</v>
      </c>
      <c r="JN130" s="130">
        <v>0</v>
      </c>
      <c r="JO130" s="130">
        <v>2</v>
      </c>
      <c r="JP130" s="130">
        <v>3</v>
      </c>
      <c r="JQ130" s="130">
        <v>5</v>
      </c>
      <c r="JR130" s="102">
        <v>0.4</v>
      </c>
      <c r="JS130" s="102">
        <v>0.6</v>
      </c>
      <c r="JT130" s="130">
        <v>1</v>
      </c>
      <c r="JU130" s="130">
        <v>1</v>
      </c>
      <c r="JV130" s="130">
        <v>1</v>
      </c>
      <c r="JW130" s="130">
        <v>0</v>
      </c>
      <c r="JX130" s="130">
        <v>1</v>
      </c>
      <c r="JY130" s="102">
        <v>1</v>
      </c>
      <c r="JZ130" s="102">
        <v>0</v>
      </c>
      <c r="KA130" s="130">
        <v>0</v>
      </c>
      <c r="KB130" s="130">
        <v>0</v>
      </c>
      <c r="KC130" s="130">
        <v>1</v>
      </c>
      <c r="KD130" s="130">
        <v>3</v>
      </c>
      <c r="KE130" s="130">
        <v>4</v>
      </c>
      <c r="KF130" s="102">
        <v>0.25</v>
      </c>
      <c r="KG130" s="102">
        <v>0.75</v>
      </c>
      <c r="KH130" s="130">
        <v>0</v>
      </c>
      <c r="KI130" s="130">
        <v>0</v>
      </c>
      <c r="KJ130" s="130">
        <v>6</v>
      </c>
      <c r="KK130" s="130">
        <v>20</v>
      </c>
      <c r="KL130" s="130">
        <v>26</v>
      </c>
      <c r="KM130" s="102">
        <v>0.23</v>
      </c>
      <c r="KN130" s="102">
        <v>0.77</v>
      </c>
      <c r="KO130" s="130">
        <v>0</v>
      </c>
      <c r="KP130" s="130">
        <v>1</v>
      </c>
      <c r="KQ130" s="130">
        <v>0</v>
      </c>
      <c r="KR130" s="130">
        <v>1</v>
      </c>
      <c r="KS130" s="130">
        <v>1</v>
      </c>
      <c r="KT130" s="102">
        <v>0</v>
      </c>
      <c r="KU130" s="102">
        <v>1</v>
      </c>
      <c r="KV130" s="130">
        <v>0</v>
      </c>
      <c r="KW130" s="130">
        <v>0</v>
      </c>
      <c r="KX130" s="130">
        <v>6</v>
      </c>
      <c r="KY130" s="130">
        <v>19</v>
      </c>
      <c r="KZ130" s="130">
        <v>25</v>
      </c>
      <c r="LA130" s="102">
        <v>0.24</v>
      </c>
      <c r="LB130" s="102">
        <v>0.76</v>
      </c>
      <c r="LC130" s="130">
        <v>0</v>
      </c>
      <c r="LD130" s="130">
        <v>0</v>
      </c>
    </row>
    <row r="131" spans="1:316" customFormat="1" ht="15" x14ac:dyDescent="0.25">
      <c r="A131" s="89" t="s">
        <v>84</v>
      </c>
      <c r="B131" s="228">
        <v>3</v>
      </c>
      <c r="C131" s="86">
        <v>4</v>
      </c>
      <c r="D131" s="88">
        <v>7</v>
      </c>
      <c r="E131" s="192">
        <v>0.42859999999999998</v>
      </c>
      <c r="F131" s="102">
        <v>0.57140000000000002</v>
      </c>
      <c r="G131" s="193">
        <v>1</v>
      </c>
      <c r="H131" s="229">
        <v>1</v>
      </c>
      <c r="I131" s="228">
        <v>1</v>
      </c>
      <c r="J131" s="86">
        <v>0</v>
      </c>
      <c r="K131" s="88">
        <v>1</v>
      </c>
      <c r="L131" s="192">
        <v>1</v>
      </c>
      <c r="M131" s="102">
        <v>0</v>
      </c>
      <c r="N131" s="193">
        <v>0</v>
      </c>
      <c r="O131" s="229">
        <v>0</v>
      </c>
      <c r="P131" s="193">
        <v>2</v>
      </c>
      <c r="Q131" s="86">
        <v>4</v>
      </c>
      <c r="R131" s="88">
        <v>6</v>
      </c>
      <c r="S131" s="192">
        <v>0.33329999999999999</v>
      </c>
      <c r="T131" s="102">
        <v>0.66670000000000007</v>
      </c>
      <c r="U131" s="193">
        <v>0</v>
      </c>
      <c r="V131" s="88">
        <v>0</v>
      </c>
      <c r="W131" s="228">
        <v>2</v>
      </c>
      <c r="X131" s="86">
        <v>3</v>
      </c>
      <c r="Y131" s="88">
        <v>5</v>
      </c>
      <c r="Z131" s="192">
        <v>0.4</v>
      </c>
      <c r="AA131" s="102">
        <v>0.6</v>
      </c>
      <c r="AB131" s="193">
        <v>1</v>
      </c>
      <c r="AC131" s="229">
        <v>1</v>
      </c>
      <c r="AD131" s="228">
        <v>0</v>
      </c>
      <c r="AE131" s="86">
        <v>1</v>
      </c>
      <c r="AF131" s="88">
        <v>1</v>
      </c>
      <c r="AG131" s="192">
        <v>0</v>
      </c>
      <c r="AH131" s="102">
        <v>1</v>
      </c>
      <c r="AI131" s="193">
        <v>0</v>
      </c>
      <c r="AJ131" s="229">
        <v>0</v>
      </c>
      <c r="AK131" s="193">
        <v>2</v>
      </c>
      <c r="AL131" s="86">
        <v>2</v>
      </c>
      <c r="AM131" s="88">
        <v>4</v>
      </c>
      <c r="AN131" s="192">
        <v>0.5</v>
      </c>
      <c r="AO131" s="102">
        <v>0.5</v>
      </c>
      <c r="AP131" s="193">
        <v>0</v>
      </c>
      <c r="AQ131" s="88">
        <v>0</v>
      </c>
      <c r="AR131" s="228">
        <v>12</v>
      </c>
      <c r="AS131" s="86">
        <v>14</v>
      </c>
      <c r="AT131" s="88">
        <v>26</v>
      </c>
      <c r="AU131" s="192">
        <v>0.46149999999999997</v>
      </c>
      <c r="AV131" s="102">
        <v>0.53849999999999998</v>
      </c>
      <c r="AW131" s="193">
        <v>0</v>
      </c>
      <c r="AX131" s="229">
        <v>1</v>
      </c>
      <c r="AY131" s="228">
        <v>0</v>
      </c>
      <c r="AZ131" s="86">
        <v>1</v>
      </c>
      <c r="BA131" s="88">
        <v>1</v>
      </c>
      <c r="BB131" s="192">
        <v>0</v>
      </c>
      <c r="BC131" s="102">
        <v>1</v>
      </c>
      <c r="BD131" s="193">
        <v>0</v>
      </c>
      <c r="BE131" s="229">
        <v>0</v>
      </c>
      <c r="BF131" s="193">
        <v>12</v>
      </c>
      <c r="BG131" s="86">
        <v>13</v>
      </c>
      <c r="BH131" s="88">
        <v>25</v>
      </c>
      <c r="BI131" s="192">
        <v>0.48</v>
      </c>
      <c r="BJ131" s="102">
        <v>0.52</v>
      </c>
      <c r="BK131" s="193">
        <v>0</v>
      </c>
      <c r="BL131" s="86">
        <v>0</v>
      </c>
      <c r="BM131" s="214">
        <v>3</v>
      </c>
      <c r="BN131" s="214">
        <v>4</v>
      </c>
      <c r="BO131" s="215">
        <v>7</v>
      </c>
      <c r="BP131" s="208">
        <v>0.42859999999999998</v>
      </c>
      <c r="BQ131" s="216">
        <v>0.57140000000000002</v>
      </c>
      <c r="BR131" s="217">
        <v>1</v>
      </c>
      <c r="BS131" s="214">
        <v>1</v>
      </c>
      <c r="BT131" s="214">
        <v>1</v>
      </c>
      <c r="BU131" s="214">
        <v>0</v>
      </c>
      <c r="BV131" s="215">
        <v>1</v>
      </c>
      <c r="BW131" s="208">
        <v>1</v>
      </c>
      <c r="BX131" s="216">
        <v>0</v>
      </c>
      <c r="BY131" s="217">
        <v>0</v>
      </c>
      <c r="BZ131" s="214">
        <v>0</v>
      </c>
      <c r="CA131" s="214">
        <v>2</v>
      </c>
      <c r="CB131" s="214">
        <v>4</v>
      </c>
      <c r="CC131" s="215">
        <v>6</v>
      </c>
      <c r="CD131" s="208">
        <v>0.33329999999999999</v>
      </c>
      <c r="CE131" s="216">
        <v>0.66670000000000007</v>
      </c>
      <c r="CF131" s="217">
        <v>0</v>
      </c>
      <c r="CG131" s="214">
        <v>0</v>
      </c>
      <c r="CH131" s="214">
        <v>2</v>
      </c>
      <c r="CI131" s="214">
        <v>3</v>
      </c>
      <c r="CJ131" s="215">
        <v>5</v>
      </c>
      <c r="CK131" s="208">
        <v>0.4</v>
      </c>
      <c r="CL131" s="216">
        <v>0.6</v>
      </c>
      <c r="CM131" s="217">
        <v>1</v>
      </c>
      <c r="CN131" s="214">
        <v>1</v>
      </c>
      <c r="CO131" s="214">
        <v>0</v>
      </c>
      <c r="CP131" s="214">
        <v>1</v>
      </c>
      <c r="CQ131" s="215">
        <v>1</v>
      </c>
      <c r="CR131" s="208">
        <v>0</v>
      </c>
      <c r="CS131" s="216">
        <v>1</v>
      </c>
      <c r="CT131" s="217">
        <v>0</v>
      </c>
      <c r="CU131" s="214">
        <v>0</v>
      </c>
      <c r="CV131" s="214">
        <v>2</v>
      </c>
      <c r="CW131" s="214">
        <v>2</v>
      </c>
      <c r="CX131" s="215">
        <v>4</v>
      </c>
      <c r="CY131" s="208">
        <v>0.5</v>
      </c>
      <c r="CZ131" s="216">
        <v>0.5</v>
      </c>
      <c r="DA131" s="217">
        <v>0</v>
      </c>
      <c r="DB131" s="214">
        <v>0</v>
      </c>
      <c r="DC131" s="214">
        <v>8</v>
      </c>
      <c r="DD131" s="214">
        <v>18</v>
      </c>
      <c r="DE131" s="215">
        <v>26</v>
      </c>
      <c r="DF131" s="208">
        <v>0.30769999999999997</v>
      </c>
      <c r="DG131" s="216">
        <v>0.69230000000000003</v>
      </c>
      <c r="DH131" s="217">
        <v>0</v>
      </c>
      <c r="DI131" s="214">
        <v>1</v>
      </c>
      <c r="DJ131" s="214">
        <v>0</v>
      </c>
      <c r="DK131" s="214">
        <v>1</v>
      </c>
      <c r="DL131" s="215">
        <v>1</v>
      </c>
      <c r="DM131" s="208">
        <v>0</v>
      </c>
      <c r="DN131" s="216">
        <v>1</v>
      </c>
      <c r="DO131" s="217">
        <v>0</v>
      </c>
      <c r="DP131" s="214">
        <v>0</v>
      </c>
      <c r="DQ131" s="214">
        <v>8</v>
      </c>
      <c r="DR131" s="214">
        <v>17</v>
      </c>
      <c r="DS131" s="215">
        <v>25</v>
      </c>
      <c r="DT131" s="208">
        <v>0.32</v>
      </c>
      <c r="DU131" s="216">
        <v>0.68</v>
      </c>
      <c r="DV131" s="217">
        <v>0</v>
      </c>
      <c r="DW131" s="215">
        <v>0</v>
      </c>
      <c r="DX131" s="130">
        <v>3</v>
      </c>
      <c r="DY131" s="130">
        <v>4</v>
      </c>
      <c r="DZ131" s="130">
        <v>7</v>
      </c>
      <c r="EA131" s="102">
        <v>0.42859999999999998</v>
      </c>
      <c r="EB131" s="102">
        <v>0.57140000000000002</v>
      </c>
      <c r="EC131" s="130">
        <v>1</v>
      </c>
      <c r="ED131" s="130">
        <v>1</v>
      </c>
      <c r="EE131" s="130">
        <v>1</v>
      </c>
      <c r="EF131" s="130">
        <v>0</v>
      </c>
      <c r="EG131" s="130">
        <v>1</v>
      </c>
      <c r="EH131" s="102">
        <v>1</v>
      </c>
      <c r="EI131" s="102">
        <v>0</v>
      </c>
      <c r="EJ131" s="130">
        <v>0</v>
      </c>
      <c r="EK131" s="130">
        <v>0</v>
      </c>
      <c r="EL131" s="130">
        <v>2</v>
      </c>
      <c r="EM131" s="130">
        <v>4</v>
      </c>
      <c r="EN131" s="130">
        <v>6</v>
      </c>
      <c r="EO131" s="102">
        <v>0.33329999999999999</v>
      </c>
      <c r="EP131" s="102">
        <v>0.66670000000000007</v>
      </c>
      <c r="EQ131" s="130">
        <v>0</v>
      </c>
      <c r="ER131" s="130">
        <v>0</v>
      </c>
      <c r="ES131" s="130">
        <v>1</v>
      </c>
      <c r="ET131" s="130">
        <v>4</v>
      </c>
      <c r="EU131" s="130">
        <v>5</v>
      </c>
      <c r="EV131" s="102">
        <v>0.2</v>
      </c>
      <c r="EW131" s="102">
        <v>0.8</v>
      </c>
      <c r="EX131" s="130">
        <v>0</v>
      </c>
      <c r="EY131" s="130">
        <v>1</v>
      </c>
      <c r="EZ131" s="130">
        <v>0</v>
      </c>
      <c r="FA131" s="130">
        <v>1</v>
      </c>
      <c r="FB131" s="130">
        <v>1</v>
      </c>
      <c r="FC131" s="102">
        <v>0</v>
      </c>
      <c r="FD131" s="102">
        <v>1</v>
      </c>
      <c r="FE131" s="130">
        <v>0</v>
      </c>
      <c r="FF131" s="130">
        <v>0</v>
      </c>
      <c r="FG131" s="130">
        <v>1</v>
      </c>
      <c r="FH131" s="130">
        <v>3</v>
      </c>
      <c r="FI131" s="130">
        <v>4</v>
      </c>
      <c r="FJ131" s="102">
        <v>0.25</v>
      </c>
      <c r="FK131" s="102">
        <v>0.75</v>
      </c>
      <c r="FL131" s="130">
        <v>0</v>
      </c>
      <c r="FM131" s="130">
        <v>0</v>
      </c>
      <c r="FN131" s="130">
        <v>6</v>
      </c>
      <c r="FO131" s="130">
        <v>20</v>
      </c>
      <c r="FP131" s="130">
        <v>26</v>
      </c>
      <c r="FQ131" s="102">
        <v>0.23079999999999998</v>
      </c>
      <c r="FR131" s="102">
        <v>0.76919999999999999</v>
      </c>
      <c r="FS131" s="130">
        <v>0</v>
      </c>
      <c r="FT131" s="130">
        <v>1</v>
      </c>
      <c r="FU131" s="130">
        <v>0</v>
      </c>
      <c r="FV131" s="130">
        <v>1</v>
      </c>
      <c r="FW131" s="130">
        <v>1</v>
      </c>
      <c r="FX131" s="102">
        <v>0</v>
      </c>
      <c r="FY131" s="102">
        <v>1</v>
      </c>
      <c r="FZ131" s="130">
        <v>0</v>
      </c>
      <c r="GA131" s="130">
        <v>0</v>
      </c>
      <c r="GB131" s="130">
        <v>6</v>
      </c>
      <c r="GC131" s="130">
        <v>19</v>
      </c>
      <c r="GD131" s="130">
        <v>25</v>
      </c>
      <c r="GE131" s="102">
        <v>0.24</v>
      </c>
      <c r="GF131" s="102">
        <v>0.76</v>
      </c>
      <c r="GG131" s="130">
        <v>0</v>
      </c>
      <c r="GH131" s="130">
        <v>0</v>
      </c>
      <c r="GI131" s="129">
        <v>3</v>
      </c>
      <c r="GJ131" s="130">
        <v>4</v>
      </c>
      <c r="GK131" s="130">
        <v>7</v>
      </c>
      <c r="GL131" s="102">
        <v>0.42859999999999998</v>
      </c>
      <c r="GM131" s="102">
        <v>0.57140000000000002</v>
      </c>
      <c r="GN131" s="130">
        <v>1</v>
      </c>
      <c r="GO131" s="130">
        <v>1</v>
      </c>
      <c r="GP131" s="130">
        <v>1</v>
      </c>
      <c r="GQ131" s="130">
        <v>0</v>
      </c>
      <c r="GR131" s="130">
        <v>1</v>
      </c>
      <c r="GS131" s="102">
        <v>1</v>
      </c>
      <c r="GT131" s="102">
        <v>0</v>
      </c>
      <c r="GU131" s="130">
        <v>0</v>
      </c>
      <c r="GV131" s="130">
        <v>0</v>
      </c>
      <c r="GW131" s="130">
        <v>2</v>
      </c>
      <c r="GX131" s="130">
        <v>4</v>
      </c>
      <c r="GY131" s="130">
        <v>6</v>
      </c>
      <c r="GZ131" s="102">
        <v>0.33329999999999999</v>
      </c>
      <c r="HA131" s="102">
        <v>0.66670000000000007</v>
      </c>
      <c r="HB131" s="130">
        <v>0</v>
      </c>
      <c r="HC131" s="130">
        <v>0</v>
      </c>
      <c r="HD131" s="130">
        <v>1</v>
      </c>
      <c r="HE131" s="130">
        <v>4</v>
      </c>
      <c r="HF131" s="130">
        <v>5</v>
      </c>
      <c r="HG131" s="102">
        <v>0.2</v>
      </c>
      <c r="HH131" s="102">
        <v>0.8</v>
      </c>
      <c r="HI131" s="130">
        <v>0</v>
      </c>
      <c r="HJ131" s="130">
        <v>1</v>
      </c>
      <c r="HK131" s="130">
        <v>0</v>
      </c>
      <c r="HL131" s="130">
        <v>1</v>
      </c>
      <c r="HM131" s="130">
        <v>1</v>
      </c>
      <c r="HN131" s="102">
        <v>0</v>
      </c>
      <c r="HO131" s="102">
        <v>1</v>
      </c>
      <c r="HP131" s="130">
        <v>0</v>
      </c>
      <c r="HQ131" s="130">
        <v>0</v>
      </c>
      <c r="HR131" s="130">
        <v>1</v>
      </c>
      <c r="HS131" s="130">
        <v>3</v>
      </c>
      <c r="HT131" s="130">
        <v>4</v>
      </c>
      <c r="HU131" s="102">
        <v>0.25</v>
      </c>
      <c r="HV131" s="102">
        <v>0.75</v>
      </c>
      <c r="HW131" s="130">
        <v>0</v>
      </c>
      <c r="HX131" s="130">
        <v>0</v>
      </c>
      <c r="HY131" s="130">
        <v>6</v>
      </c>
      <c r="HZ131" s="130">
        <v>20</v>
      </c>
      <c r="IA131" s="130">
        <v>26</v>
      </c>
      <c r="IB131" s="102">
        <v>0.23079999999999998</v>
      </c>
      <c r="IC131" s="102">
        <v>0.76919999999999999</v>
      </c>
      <c r="ID131" s="130">
        <v>0</v>
      </c>
      <c r="IE131" s="130">
        <v>1</v>
      </c>
      <c r="IF131" s="130">
        <v>0</v>
      </c>
      <c r="IG131" s="130">
        <v>1</v>
      </c>
      <c r="IH131" s="130">
        <v>1</v>
      </c>
      <c r="II131" s="102">
        <v>0</v>
      </c>
      <c r="IJ131" s="102">
        <v>1</v>
      </c>
      <c r="IK131" s="130">
        <v>0</v>
      </c>
      <c r="IL131" s="130">
        <v>0</v>
      </c>
      <c r="IM131" s="130">
        <v>6</v>
      </c>
      <c r="IN131" s="130">
        <v>19</v>
      </c>
      <c r="IO131" s="130">
        <v>25</v>
      </c>
      <c r="IP131" s="102">
        <v>0.24</v>
      </c>
      <c r="IQ131" s="102">
        <v>0.76</v>
      </c>
      <c r="IR131" s="130">
        <v>0</v>
      </c>
      <c r="IS131" s="130">
        <v>0</v>
      </c>
      <c r="IT131" s="129">
        <v>3</v>
      </c>
      <c r="IU131" s="130">
        <v>4</v>
      </c>
      <c r="IV131" s="130">
        <v>7</v>
      </c>
      <c r="IW131" s="102">
        <v>0.42859999999999998</v>
      </c>
      <c r="IX131" s="102">
        <v>0.57140000000000002</v>
      </c>
      <c r="IY131" s="130">
        <v>1</v>
      </c>
      <c r="IZ131" s="130">
        <v>1</v>
      </c>
      <c r="JA131" s="130">
        <v>0</v>
      </c>
      <c r="JB131" s="130">
        <v>1</v>
      </c>
      <c r="JC131" s="130">
        <v>1</v>
      </c>
      <c r="JD131" s="102">
        <v>0</v>
      </c>
      <c r="JE131" s="102">
        <v>1</v>
      </c>
      <c r="JF131" s="130">
        <v>0</v>
      </c>
      <c r="JG131" s="130">
        <v>0</v>
      </c>
      <c r="JH131" s="130">
        <v>3</v>
      </c>
      <c r="JI131" s="130">
        <v>3</v>
      </c>
      <c r="JJ131" s="130">
        <v>6</v>
      </c>
      <c r="JK131" s="102">
        <v>0.5</v>
      </c>
      <c r="JL131" s="102">
        <v>0.5</v>
      </c>
      <c r="JM131" s="130">
        <v>0</v>
      </c>
      <c r="JN131" s="130">
        <v>0</v>
      </c>
      <c r="JO131" s="130">
        <v>1</v>
      </c>
      <c r="JP131" s="130">
        <v>4</v>
      </c>
      <c r="JQ131" s="130">
        <v>5</v>
      </c>
      <c r="JR131" s="102">
        <v>0.2</v>
      </c>
      <c r="JS131" s="102">
        <v>0.8</v>
      </c>
      <c r="JT131" s="130">
        <v>0</v>
      </c>
      <c r="JU131" s="130">
        <v>1</v>
      </c>
      <c r="JV131" s="130">
        <v>0</v>
      </c>
      <c r="JW131" s="130">
        <v>1</v>
      </c>
      <c r="JX131" s="130">
        <v>1</v>
      </c>
      <c r="JY131" s="102">
        <v>0</v>
      </c>
      <c r="JZ131" s="102">
        <v>1</v>
      </c>
      <c r="KA131" s="130">
        <v>0</v>
      </c>
      <c r="KB131" s="130">
        <v>0</v>
      </c>
      <c r="KC131" s="130">
        <v>1</v>
      </c>
      <c r="KD131" s="130">
        <v>3</v>
      </c>
      <c r="KE131" s="130">
        <v>4</v>
      </c>
      <c r="KF131" s="102">
        <v>0.25</v>
      </c>
      <c r="KG131" s="102">
        <v>0.75</v>
      </c>
      <c r="KH131" s="130">
        <v>0</v>
      </c>
      <c r="KI131" s="130">
        <v>0</v>
      </c>
      <c r="KJ131" s="130">
        <v>5</v>
      </c>
      <c r="KK131" s="130">
        <v>21</v>
      </c>
      <c r="KL131" s="130">
        <v>26</v>
      </c>
      <c r="KM131" s="102">
        <v>0.1923</v>
      </c>
      <c r="KN131" s="102">
        <v>0.80769999999999997</v>
      </c>
      <c r="KO131" s="130">
        <v>0</v>
      </c>
      <c r="KP131" s="130">
        <v>1</v>
      </c>
      <c r="KQ131" s="130">
        <v>0</v>
      </c>
      <c r="KR131" s="130">
        <v>1</v>
      </c>
      <c r="KS131" s="130">
        <v>1</v>
      </c>
      <c r="KT131" s="102">
        <v>0</v>
      </c>
      <c r="KU131" s="102">
        <v>1</v>
      </c>
      <c r="KV131" s="130">
        <v>0</v>
      </c>
      <c r="KW131" s="130">
        <v>0</v>
      </c>
      <c r="KX131" s="130">
        <v>5</v>
      </c>
      <c r="KY131" s="130">
        <v>20</v>
      </c>
      <c r="KZ131" s="130">
        <v>25</v>
      </c>
      <c r="LA131" s="102">
        <v>0.2</v>
      </c>
      <c r="LB131" s="102">
        <v>0.8</v>
      </c>
      <c r="LC131" s="130">
        <v>0</v>
      </c>
      <c r="LD131" s="130">
        <v>0</v>
      </c>
    </row>
    <row r="132" spans="1:316" customFormat="1" ht="15" x14ac:dyDescent="0.25">
      <c r="A132" s="89" t="s">
        <v>85</v>
      </c>
      <c r="B132" s="228">
        <v>2</v>
      </c>
      <c r="C132" s="86">
        <v>3</v>
      </c>
      <c r="D132" s="88">
        <v>5</v>
      </c>
      <c r="E132" s="192">
        <v>0.4</v>
      </c>
      <c r="F132" s="102">
        <v>0.6</v>
      </c>
      <c r="G132" s="193">
        <v>1</v>
      </c>
      <c r="H132" s="229">
        <v>1</v>
      </c>
      <c r="I132" s="228">
        <v>1</v>
      </c>
      <c r="J132" s="86">
        <v>0</v>
      </c>
      <c r="K132" s="88">
        <v>1</v>
      </c>
      <c r="L132" s="192">
        <v>1</v>
      </c>
      <c r="M132" s="102">
        <v>0</v>
      </c>
      <c r="N132" s="193">
        <v>0</v>
      </c>
      <c r="O132" s="229">
        <v>0</v>
      </c>
      <c r="P132" s="193">
        <v>1</v>
      </c>
      <c r="Q132" s="86">
        <v>3</v>
      </c>
      <c r="R132" s="88">
        <v>4</v>
      </c>
      <c r="S132" s="192">
        <v>0.25</v>
      </c>
      <c r="T132" s="102">
        <v>0.75</v>
      </c>
      <c r="U132" s="193">
        <v>0</v>
      </c>
      <c r="V132" s="88">
        <v>0</v>
      </c>
      <c r="W132" s="228">
        <v>1</v>
      </c>
      <c r="X132" s="86">
        <v>2</v>
      </c>
      <c r="Y132" s="88">
        <v>3</v>
      </c>
      <c r="Z132" s="192">
        <v>0.5</v>
      </c>
      <c r="AA132" s="102">
        <v>0.5</v>
      </c>
      <c r="AB132" s="193">
        <v>1</v>
      </c>
      <c r="AC132" s="229">
        <v>1</v>
      </c>
      <c r="AD132" s="228">
        <v>0</v>
      </c>
      <c r="AE132" s="86">
        <v>1</v>
      </c>
      <c r="AF132" s="88">
        <v>1</v>
      </c>
      <c r="AG132" s="192">
        <v>0</v>
      </c>
      <c r="AH132" s="102">
        <v>1</v>
      </c>
      <c r="AI132" s="193">
        <v>0</v>
      </c>
      <c r="AJ132" s="229">
        <v>0</v>
      </c>
      <c r="AK132" s="193">
        <v>1</v>
      </c>
      <c r="AL132" s="86">
        <v>1</v>
      </c>
      <c r="AM132" s="88">
        <v>2</v>
      </c>
      <c r="AN132" s="192">
        <v>0.5</v>
      </c>
      <c r="AO132" s="102">
        <v>0.5</v>
      </c>
      <c r="AP132" s="193">
        <v>0</v>
      </c>
      <c r="AQ132" s="88">
        <v>0</v>
      </c>
      <c r="AR132" s="228">
        <v>7</v>
      </c>
      <c r="AS132" s="86">
        <v>19</v>
      </c>
      <c r="AT132" s="88">
        <v>26</v>
      </c>
      <c r="AU132" s="192">
        <v>0.27</v>
      </c>
      <c r="AV132" s="102">
        <v>0.73</v>
      </c>
      <c r="AW132" s="193">
        <v>0</v>
      </c>
      <c r="AX132" s="229">
        <v>1</v>
      </c>
      <c r="AY132" s="228">
        <v>0</v>
      </c>
      <c r="AZ132" s="86">
        <v>1</v>
      </c>
      <c r="BA132" s="88">
        <v>1</v>
      </c>
      <c r="BB132" s="192">
        <v>0</v>
      </c>
      <c r="BC132" s="102">
        <v>1</v>
      </c>
      <c r="BD132" s="193">
        <v>0</v>
      </c>
      <c r="BE132" s="229">
        <v>0</v>
      </c>
      <c r="BF132" s="193">
        <v>7</v>
      </c>
      <c r="BG132" s="86">
        <v>18</v>
      </c>
      <c r="BH132" s="88">
        <v>25</v>
      </c>
      <c r="BI132" s="192">
        <v>0.28999999999999998</v>
      </c>
      <c r="BJ132" s="102">
        <v>0.71</v>
      </c>
      <c r="BK132" s="193">
        <v>0</v>
      </c>
      <c r="BL132" s="86">
        <v>0</v>
      </c>
      <c r="BM132" s="214">
        <v>2</v>
      </c>
      <c r="BN132" s="214">
        <v>3</v>
      </c>
      <c r="BO132" s="215">
        <v>5</v>
      </c>
      <c r="BP132" s="208">
        <v>0.4</v>
      </c>
      <c r="BQ132" s="216">
        <v>0.6</v>
      </c>
      <c r="BR132" s="217">
        <v>1</v>
      </c>
      <c r="BS132" s="214">
        <v>1</v>
      </c>
      <c r="BT132" s="214">
        <v>1</v>
      </c>
      <c r="BU132" s="214">
        <v>0</v>
      </c>
      <c r="BV132" s="215">
        <v>1</v>
      </c>
      <c r="BW132" s="208">
        <v>1</v>
      </c>
      <c r="BX132" s="216">
        <v>0</v>
      </c>
      <c r="BY132" s="217">
        <v>0</v>
      </c>
      <c r="BZ132" s="214">
        <v>0</v>
      </c>
      <c r="CA132" s="214">
        <v>1</v>
      </c>
      <c r="CB132" s="214">
        <v>3</v>
      </c>
      <c r="CC132" s="215">
        <v>4</v>
      </c>
      <c r="CD132" s="208">
        <v>0.25</v>
      </c>
      <c r="CE132" s="216">
        <v>0.75</v>
      </c>
      <c r="CF132" s="217">
        <v>0</v>
      </c>
      <c r="CG132" s="214">
        <v>0</v>
      </c>
      <c r="CH132" s="214">
        <v>1</v>
      </c>
      <c r="CI132" s="214">
        <v>2</v>
      </c>
      <c r="CJ132" s="215">
        <v>3</v>
      </c>
      <c r="CK132" s="208">
        <v>0.33</v>
      </c>
      <c r="CL132" s="216">
        <v>0.67</v>
      </c>
      <c r="CM132" s="217">
        <v>0</v>
      </c>
      <c r="CN132" s="214">
        <v>1</v>
      </c>
      <c r="CO132" s="214">
        <v>0</v>
      </c>
      <c r="CP132" s="214">
        <v>1</v>
      </c>
      <c r="CQ132" s="215">
        <v>1</v>
      </c>
      <c r="CR132" s="208">
        <v>0</v>
      </c>
      <c r="CS132" s="216">
        <v>1</v>
      </c>
      <c r="CT132" s="217">
        <v>0</v>
      </c>
      <c r="CU132" s="214">
        <v>0</v>
      </c>
      <c r="CV132" s="214">
        <v>1</v>
      </c>
      <c r="CW132" s="214">
        <v>1</v>
      </c>
      <c r="CX132" s="215">
        <v>2</v>
      </c>
      <c r="CY132" s="208">
        <v>0.5</v>
      </c>
      <c r="CZ132" s="216">
        <v>0.5</v>
      </c>
      <c r="DA132" s="217">
        <v>0</v>
      </c>
      <c r="DB132" s="214">
        <v>0</v>
      </c>
      <c r="DC132" s="214">
        <v>5</v>
      </c>
      <c r="DD132" s="214">
        <v>21</v>
      </c>
      <c r="DE132" s="215">
        <v>26</v>
      </c>
      <c r="DF132" s="208">
        <v>0.19</v>
      </c>
      <c r="DG132" s="216">
        <v>0.81</v>
      </c>
      <c r="DH132" s="217">
        <v>0</v>
      </c>
      <c r="DI132" s="214">
        <v>1</v>
      </c>
      <c r="DJ132" s="214">
        <v>0</v>
      </c>
      <c r="DK132" s="214">
        <v>1</v>
      </c>
      <c r="DL132" s="215">
        <v>1</v>
      </c>
      <c r="DM132" s="208">
        <v>0</v>
      </c>
      <c r="DN132" s="216">
        <v>1</v>
      </c>
      <c r="DO132" s="217">
        <v>0</v>
      </c>
      <c r="DP132" s="214">
        <v>0</v>
      </c>
      <c r="DQ132" s="214">
        <v>5</v>
      </c>
      <c r="DR132" s="214">
        <v>20</v>
      </c>
      <c r="DS132" s="215">
        <v>25</v>
      </c>
      <c r="DT132" s="208">
        <v>0.2</v>
      </c>
      <c r="DU132" s="216">
        <v>0.8</v>
      </c>
      <c r="DV132" s="217">
        <v>0</v>
      </c>
      <c r="DW132" s="215">
        <v>0</v>
      </c>
      <c r="DX132" s="130">
        <v>2</v>
      </c>
      <c r="DY132" s="130">
        <v>3</v>
      </c>
      <c r="DZ132" s="130">
        <v>5</v>
      </c>
      <c r="EA132" s="102">
        <v>0.4</v>
      </c>
      <c r="EB132" s="102">
        <v>0.6</v>
      </c>
      <c r="EC132" s="130">
        <v>1</v>
      </c>
      <c r="ED132" s="130">
        <v>1</v>
      </c>
      <c r="EE132" s="130">
        <v>1</v>
      </c>
      <c r="EF132" s="130">
        <v>0</v>
      </c>
      <c r="EG132" s="130">
        <v>1</v>
      </c>
      <c r="EH132" s="102">
        <v>1</v>
      </c>
      <c r="EI132" s="102">
        <v>0</v>
      </c>
      <c r="EJ132" s="130">
        <v>0</v>
      </c>
      <c r="EK132" s="130">
        <v>0</v>
      </c>
      <c r="EL132" s="130">
        <v>1</v>
      </c>
      <c r="EM132" s="130">
        <v>3</v>
      </c>
      <c r="EN132" s="130">
        <v>4</v>
      </c>
      <c r="EO132" s="102">
        <v>0.25</v>
      </c>
      <c r="EP132" s="102">
        <v>0.75</v>
      </c>
      <c r="EQ132" s="130">
        <v>0</v>
      </c>
      <c r="ER132" s="130">
        <v>0</v>
      </c>
      <c r="ES132" s="130">
        <v>1</v>
      </c>
      <c r="ET132" s="130">
        <v>2</v>
      </c>
      <c r="EU132" s="130">
        <v>3</v>
      </c>
      <c r="EV132" s="102">
        <v>0.33</v>
      </c>
      <c r="EW132" s="102">
        <v>0.67</v>
      </c>
      <c r="EX132" s="130">
        <v>0</v>
      </c>
      <c r="EY132" s="130">
        <v>1</v>
      </c>
      <c r="EZ132" s="130">
        <v>0</v>
      </c>
      <c r="FA132" s="130">
        <v>1</v>
      </c>
      <c r="FB132" s="130">
        <v>1</v>
      </c>
      <c r="FC132" s="102">
        <v>0</v>
      </c>
      <c r="FD132" s="102">
        <v>1</v>
      </c>
      <c r="FE132" s="130">
        <v>0</v>
      </c>
      <c r="FF132" s="130">
        <v>0</v>
      </c>
      <c r="FG132" s="130">
        <v>1</v>
      </c>
      <c r="FH132" s="130">
        <v>1</v>
      </c>
      <c r="FI132" s="130">
        <v>2</v>
      </c>
      <c r="FJ132" s="102">
        <v>0.5</v>
      </c>
      <c r="FK132" s="102">
        <v>0.5</v>
      </c>
      <c r="FL132" s="130">
        <v>0</v>
      </c>
      <c r="FM132" s="130">
        <v>0</v>
      </c>
      <c r="FN132" s="130">
        <v>5</v>
      </c>
      <c r="FO132" s="130">
        <v>21</v>
      </c>
      <c r="FP132" s="130">
        <v>26</v>
      </c>
      <c r="FQ132" s="102">
        <v>0.19</v>
      </c>
      <c r="FR132" s="102">
        <v>0.81</v>
      </c>
      <c r="FS132" s="130">
        <v>0</v>
      </c>
      <c r="FT132" s="130">
        <v>1</v>
      </c>
      <c r="FU132" s="130">
        <v>0</v>
      </c>
      <c r="FV132" s="130">
        <v>1</v>
      </c>
      <c r="FW132" s="130">
        <v>1</v>
      </c>
      <c r="FX132" s="102">
        <v>0</v>
      </c>
      <c r="FY132" s="102">
        <v>1</v>
      </c>
      <c r="FZ132" s="130">
        <v>0</v>
      </c>
      <c r="GA132" s="130">
        <v>0</v>
      </c>
      <c r="GB132" s="130">
        <v>5</v>
      </c>
      <c r="GC132" s="130">
        <v>20</v>
      </c>
      <c r="GD132" s="130">
        <v>25</v>
      </c>
      <c r="GE132" s="102">
        <v>0.2</v>
      </c>
      <c r="GF132" s="102">
        <v>0.8</v>
      </c>
      <c r="GG132" s="130">
        <v>0</v>
      </c>
      <c r="GH132" s="130">
        <v>0</v>
      </c>
      <c r="GI132" s="129">
        <v>2</v>
      </c>
      <c r="GJ132" s="130">
        <v>3</v>
      </c>
      <c r="GK132" s="130">
        <v>5</v>
      </c>
      <c r="GL132" s="102">
        <v>0.4</v>
      </c>
      <c r="GM132" s="102">
        <v>0.6</v>
      </c>
      <c r="GN132" s="130">
        <v>1</v>
      </c>
      <c r="GO132" s="130">
        <v>1</v>
      </c>
      <c r="GP132" s="130">
        <v>1</v>
      </c>
      <c r="GQ132" s="130">
        <v>0</v>
      </c>
      <c r="GR132" s="130">
        <v>1</v>
      </c>
      <c r="GS132" s="102">
        <v>1</v>
      </c>
      <c r="GT132" s="102">
        <v>0</v>
      </c>
      <c r="GU132" s="130">
        <v>0</v>
      </c>
      <c r="GV132" s="130">
        <v>0</v>
      </c>
      <c r="GW132" s="130">
        <v>1</v>
      </c>
      <c r="GX132" s="130">
        <v>3</v>
      </c>
      <c r="GY132" s="130">
        <v>4</v>
      </c>
      <c r="GZ132" s="102">
        <v>0.25</v>
      </c>
      <c r="HA132" s="102">
        <v>0.75</v>
      </c>
      <c r="HB132" s="130">
        <v>0</v>
      </c>
      <c r="HC132" s="130">
        <v>0</v>
      </c>
      <c r="HD132" s="130">
        <v>1</v>
      </c>
      <c r="HE132" s="130">
        <v>2</v>
      </c>
      <c r="HF132" s="130">
        <v>3</v>
      </c>
      <c r="HG132" s="102">
        <v>0.33</v>
      </c>
      <c r="HH132" s="102">
        <v>0.67</v>
      </c>
      <c r="HI132" s="130">
        <v>0</v>
      </c>
      <c r="HJ132" s="130">
        <v>1</v>
      </c>
      <c r="HK132" s="130">
        <v>0</v>
      </c>
      <c r="HL132" s="130">
        <v>1</v>
      </c>
      <c r="HM132" s="130">
        <v>1</v>
      </c>
      <c r="HN132" s="102">
        <v>0</v>
      </c>
      <c r="HO132" s="102">
        <v>1</v>
      </c>
      <c r="HP132" s="130">
        <v>0</v>
      </c>
      <c r="HQ132" s="130">
        <v>0</v>
      </c>
      <c r="HR132" s="130">
        <v>1</v>
      </c>
      <c r="HS132" s="130">
        <v>1</v>
      </c>
      <c r="HT132" s="130">
        <v>2</v>
      </c>
      <c r="HU132" s="102">
        <v>0.5</v>
      </c>
      <c r="HV132" s="102">
        <v>0.5</v>
      </c>
      <c r="HW132" s="130">
        <v>0</v>
      </c>
      <c r="HX132" s="130">
        <v>0</v>
      </c>
      <c r="HY132" s="130">
        <v>5</v>
      </c>
      <c r="HZ132" s="130">
        <v>21</v>
      </c>
      <c r="IA132" s="130">
        <v>26</v>
      </c>
      <c r="IB132" s="102">
        <v>0.19</v>
      </c>
      <c r="IC132" s="102">
        <v>0.81</v>
      </c>
      <c r="ID132" s="130">
        <v>0</v>
      </c>
      <c r="IE132" s="130">
        <v>1</v>
      </c>
      <c r="IF132" s="130">
        <v>0</v>
      </c>
      <c r="IG132" s="130">
        <v>1</v>
      </c>
      <c r="IH132" s="130">
        <v>1</v>
      </c>
      <c r="II132" s="102">
        <v>0</v>
      </c>
      <c r="IJ132" s="102">
        <v>1</v>
      </c>
      <c r="IK132" s="130">
        <v>0</v>
      </c>
      <c r="IL132" s="130">
        <v>0</v>
      </c>
      <c r="IM132" s="130">
        <v>5</v>
      </c>
      <c r="IN132" s="130">
        <v>20</v>
      </c>
      <c r="IO132" s="130">
        <v>25</v>
      </c>
      <c r="IP132" s="102">
        <v>0.2</v>
      </c>
      <c r="IQ132" s="102">
        <v>0.8</v>
      </c>
      <c r="IR132" s="130">
        <v>0</v>
      </c>
      <c r="IS132" s="130">
        <v>0</v>
      </c>
      <c r="IT132" s="129">
        <v>2</v>
      </c>
      <c r="IU132" s="130">
        <v>3</v>
      </c>
      <c r="IV132" s="130">
        <v>5</v>
      </c>
      <c r="IW132" s="102">
        <v>0.4</v>
      </c>
      <c r="IX132" s="102">
        <v>0.6</v>
      </c>
      <c r="IY132" s="130">
        <v>1</v>
      </c>
      <c r="IZ132" s="130">
        <v>1</v>
      </c>
      <c r="JA132" s="130">
        <v>0</v>
      </c>
      <c r="JB132" s="130">
        <v>1</v>
      </c>
      <c r="JC132" s="130">
        <v>1</v>
      </c>
      <c r="JD132" s="102">
        <v>0</v>
      </c>
      <c r="JE132" s="102">
        <v>1</v>
      </c>
      <c r="JF132" s="130">
        <v>0</v>
      </c>
      <c r="JG132" s="130">
        <v>0</v>
      </c>
      <c r="JH132" s="130">
        <v>2</v>
      </c>
      <c r="JI132" s="130">
        <v>2</v>
      </c>
      <c r="JJ132" s="130">
        <v>4</v>
      </c>
      <c r="JK132" s="102">
        <v>0.5</v>
      </c>
      <c r="JL132" s="102">
        <v>0.5</v>
      </c>
      <c r="JM132" s="130">
        <v>0</v>
      </c>
      <c r="JN132" s="130">
        <v>0</v>
      </c>
      <c r="JO132" s="130">
        <v>1</v>
      </c>
      <c r="JP132" s="130">
        <v>2</v>
      </c>
      <c r="JQ132" s="130">
        <v>3</v>
      </c>
      <c r="JR132" s="102">
        <v>0.33329999999999999</v>
      </c>
      <c r="JS132" s="102">
        <v>0.66670000000000007</v>
      </c>
      <c r="JT132" s="130">
        <v>0</v>
      </c>
      <c r="JU132" s="130">
        <v>1</v>
      </c>
      <c r="JV132" s="130">
        <v>0</v>
      </c>
      <c r="JW132" s="130">
        <v>1</v>
      </c>
      <c r="JX132" s="130">
        <v>1</v>
      </c>
      <c r="JY132" s="102">
        <v>0</v>
      </c>
      <c r="JZ132" s="102">
        <v>1</v>
      </c>
      <c r="KA132" s="130">
        <v>0</v>
      </c>
      <c r="KB132" s="130">
        <v>0</v>
      </c>
      <c r="KC132" s="130">
        <v>1</v>
      </c>
      <c r="KD132" s="130">
        <v>1</v>
      </c>
      <c r="KE132" s="130">
        <v>2</v>
      </c>
      <c r="KF132" s="102">
        <v>0.5</v>
      </c>
      <c r="KG132" s="102">
        <v>0.5</v>
      </c>
      <c r="KH132" s="130">
        <v>0</v>
      </c>
      <c r="KI132" s="130">
        <v>0</v>
      </c>
      <c r="KJ132" s="130">
        <v>3</v>
      </c>
      <c r="KK132" s="130">
        <v>23</v>
      </c>
      <c r="KL132" s="130">
        <v>26</v>
      </c>
      <c r="KM132" s="102">
        <v>0.11539999999999999</v>
      </c>
      <c r="KN132" s="102">
        <v>0.88459999999999994</v>
      </c>
      <c r="KO132" s="130">
        <v>0</v>
      </c>
      <c r="KP132" s="130">
        <v>1</v>
      </c>
      <c r="KQ132" s="130">
        <v>0</v>
      </c>
      <c r="KR132" s="130">
        <v>1</v>
      </c>
      <c r="KS132" s="130">
        <v>1</v>
      </c>
      <c r="KT132" s="102">
        <v>0</v>
      </c>
      <c r="KU132" s="102">
        <v>1</v>
      </c>
      <c r="KV132" s="130">
        <v>0</v>
      </c>
      <c r="KW132" s="130">
        <v>0</v>
      </c>
      <c r="KX132" s="130">
        <v>3</v>
      </c>
      <c r="KY132" s="130">
        <v>22</v>
      </c>
      <c r="KZ132" s="130">
        <v>25</v>
      </c>
      <c r="LA132" s="102">
        <v>0.12</v>
      </c>
      <c r="LB132" s="102">
        <v>0.88</v>
      </c>
      <c r="LC132" s="130">
        <v>0</v>
      </c>
      <c r="LD132" s="130">
        <v>0</v>
      </c>
    </row>
    <row r="133" spans="1:316" customFormat="1" ht="15" x14ac:dyDescent="0.25">
      <c r="A133" s="89" t="s">
        <v>86</v>
      </c>
      <c r="B133" s="228">
        <v>3</v>
      </c>
      <c r="C133" s="86">
        <v>4</v>
      </c>
      <c r="D133" s="88">
        <v>7</v>
      </c>
      <c r="E133" s="192">
        <v>0.42859999999999998</v>
      </c>
      <c r="F133" s="102">
        <v>0.57140000000000002</v>
      </c>
      <c r="G133" s="193">
        <v>1</v>
      </c>
      <c r="H133" s="229">
        <v>1</v>
      </c>
      <c r="I133" s="228">
        <v>0</v>
      </c>
      <c r="J133" s="86">
        <v>1</v>
      </c>
      <c r="K133" s="88">
        <v>1</v>
      </c>
      <c r="L133" s="192">
        <v>0</v>
      </c>
      <c r="M133" s="102">
        <v>1</v>
      </c>
      <c r="N133" s="193">
        <v>0</v>
      </c>
      <c r="O133" s="229">
        <v>0</v>
      </c>
      <c r="P133" s="193">
        <v>3</v>
      </c>
      <c r="Q133" s="86">
        <v>3</v>
      </c>
      <c r="R133" s="88">
        <v>6</v>
      </c>
      <c r="S133" s="192">
        <v>0.5</v>
      </c>
      <c r="T133" s="102">
        <v>0.5</v>
      </c>
      <c r="U133" s="193">
        <v>0</v>
      </c>
      <c r="V133" s="88">
        <v>0</v>
      </c>
      <c r="W133" s="228">
        <v>2</v>
      </c>
      <c r="X133" s="86">
        <v>2</v>
      </c>
      <c r="Y133" s="88">
        <v>4</v>
      </c>
      <c r="Z133" s="192">
        <v>0.5</v>
      </c>
      <c r="AA133" s="102">
        <v>0.5</v>
      </c>
      <c r="AB133" s="193">
        <v>1</v>
      </c>
      <c r="AC133" s="229">
        <v>1</v>
      </c>
      <c r="AD133" s="228">
        <v>0</v>
      </c>
      <c r="AE133" s="86">
        <v>1</v>
      </c>
      <c r="AF133" s="88">
        <v>1</v>
      </c>
      <c r="AG133" s="192">
        <v>0</v>
      </c>
      <c r="AH133" s="102">
        <v>1</v>
      </c>
      <c r="AI133" s="193">
        <v>0</v>
      </c>
      <c r="AJ133" s="229">
        <v>0</v>
      </c>
      <c r="AK133" s="193">
        <v>2</v>
      </c>
      <c r="AL133" s="86">
        <v>1</v>
      </c>
      <c r="AM133" s="88">
        <v>3</v>
      </c>
      <c r="AN133" s="192">
        <v>0.66670000000000007</v>
      </c>
      <c r="AO133" s="102">
        <v>0.33329999999999999</v>
      </c>
      <c r="AP133" s="193">
        <v>0</v>
      </c>
      <c r="AQ133" s="88">
        <v>0</v>
      </c>
      <c r="AR133" s="228">
        <v>10</v>
      </c>
      <c r="AS133" s="86">
        <v>8</v>
      </c>
      <c r="AT133" s="88">
        <v>18</v>
      </c>
      <c r="AU133" s="192">
        <v>0.55559999999999998</v>
      </c>
      <c r="AV133" s="102">
        <v>0.44439999999999996</v>
      </c>
      <c r="AW133" s="193">
        <v>1</v>
      </c>
      <c r="AX133" s="229">
        <v>1</v>
      </c>
      <c r="AY133" s="228">
        <v>1</v>
      </c>
      <c r="AZ133" s="86">
        <v>0</v>
      </c>
      <c r="BA133" s="88">
        <v>1</v>
      </c>
      <c r="BB133" s="192">
        <v>1</v>
      </c>
      <c r="BC133" s="102">
        <v>0</v>
      </c>
      <c r="BD133" s="193">
        <v>0</v>
      </c>
      <c r="BE133" s="229">
        <v>0</v>
      </c>
      <c r="BF133" s="193">
        <v>9</v>
      </c>
      <c r="BG133" s="86">
        <v>8</v>
      </c>
      <c r="BH133" s="88">
        <v>17</v>
      </c>
      <c r="BI133" s="192">
        <v>0.52939999999999998</v>
      </c>
      <c r="BJ133" s="102">
        <v>0.47060000000000002</v>
      </c>
      <c r="BK133" s="193">
        <v>0</v>
      </c>
      <c r="BL133" s="86">
        <v>0</v>
      </c>
      <c r="BM133" s="214">
        <v>3</v>
      </c>
      <c r="BN133" s="214">
        <v>4</v>
      </c>
      <c r="BO133" s="215">
        <v>7</v>
      </c>
      <c r="BP133" s="208">
        <v>0.42859999999999998</v>
      </c>
      <c r="BQ133" s="216">
        <v>0.57140000000000002</v>
      </c>
      <c r="BR133" s="217">
        <v>1</v>
      </c>
      <c r="BS133" s="214">
        <v>1</v>
      </c>
      <c r="BT133" s="214">
        <v>0</v>
      </c>
      <c r="BU133" s="214">
        <v>1</v>
      </c>
      <c r="BV133" s="215">
        <v>1</v>
      </c>
      <c r="BW133" s="208">
        <v>0</v>
      </c>
      <c r="BX133" s="216">
        <v>1</v>
      </c>
      <c r="BY133" s="217">
        <v>0</v>
      </c>
      <c r="BZ133" s="214">
        <v>0</v>
      </c>
      <c r="CA133" s="214">
        <v>3</v>
      </c>
      <c r="CB133" s="214">
        <v>3</v>
      </c>
      <c r="CC133" s="215">
        <v>6</v>
      </c>
      <c r="CD133" s="208">
        <v>0.5</v>
      </c>
      <c r="CE133" s="216">
        <v>0.5</v>
      </c>
      <c r="CF133" s="217">
        <v>0</v>
      </c>
      <c r="CG133" s="214">
        <v>0</v>
      </c>
      <c r="CH133" s="214">
        <v>2</v>
      </c>
      <c r="CI133" s="214">
        <v>3</v>
      </c>
      <c r="CJ133" s="215">
        <v>5</v>
      </c>
      <c r="CK133" s="208">
        <v>0.4</v>
      </c>
      <c r="CL133" s="216">
        <v>0.6</v>
      </c>
      <c r="CM133" s="217">
        <v>1</v>
      </c>
      <c r="CN133" s="214">
        <v>1</v>
      </c>
      <c r="CO133" s="214">
        <v>0</v>
      </c>
      <c r="CP133" s="214">
        <v>1</v>
      </c>
      <c r="CQ133" s="215">
        <v>1</v>
      </c>
      <c r="CR133" s="208">
        <v>0</v>
      </c>
      <c r="CS133" s="216">
        <v>1</v>
      </c>
      <c r="CT133" s="217">
        <v>0</v>
      </c>
      <c r="CU133" s="214">
        <v>0</v>
      </c>
      <c r="CV133" s="214">
        <v>2</v>
      </c>
      <c r="CW133" s="214">
        <v>2</v>
      </c>
      <c r="CX133" s="215">
        <v>4</v>
      </c>
      <c r="CY133" s="208">
        <v>0.5</v>
      </c>
      <c r="CZ133" s="216">
        <v>0.5</v>
      </c>
      <c r="DA133" s="217">
        <v>0</v>
      </c>
      <c r="DB133" s="214">
        <v>0</v>
      </c>
      <c r="DC133" s="214">
        <v>9</v>
      </c>
      <c r="DD133" s="214">
        <v>9</v>
      </c>
      <c r="DE133" s="215">
        <v>18</v>
      </c>
      <c r="DF133" s="208">
        <v>0.5</v>
      </c>
      <c r="DG133" s="216">
        <v>0.5</v>
      </c>
      <c r="DH133" s="217">
        <v>1</v>
      </c>
      <c r="DI133" s="214">
        <v>1</v>
      </c>
      <c r="DJ133" s="214">
        <v>0</v>
      </c>
      <c r="DK133" s="214">
        <v>1</v>
      </c>
      <c r="DL133" s="215">
        <v>1</v>
      </c>
      <c r="DM133" s="208">
        <v>0</v>
      </c>
      <c r="DN133" s="216">
        <v>1</v>
      </c>
      <c r="DO133" s="217">
        <v>0</v>
      </c>
      <c r="DP133" s="214">
        <v>0</v>
      </c>
      <c r="DQ133" s="214">
        <v>9</v>
      </c>
      <c r="DR133" s="214">
        <v>8</v>
      </c>
      <c r="DS133" s="215">
        <v>17</v>
      </c>
      <c r="DT133" s="208">
        <v>0.52939999999999998</v>
      </c>
      <c r="DU133" s="216">
        <v>0.47060000000000002</v>
      </c>
      <c r="DV133" s="217">
        <v>0</v>
      </c>
      <c r="DW133" s="215">
        <v>0</v>
      </c>
      <c r="DX133" s="130">
        <v>3</v>
      </c>
      <c r="DY133" s="130">
        <v>4</v>
      </c>
      <c r="DZ133" s="130">
        <v>7</v>
      </c>
      <c r="EA133" s="102">
        <v>0.42859999999999998</v>
      </c>
      <c r="EB133" s="102">
        <v>0.57140000000000002</v>
      </c>
      <c r="EC133" s="130">
        <v>1</v>
      </c>
      <c r="ED133" s="130">
        <v>1</v>
      </c>
      <c r="EE133" s="130">
        <v>0</v>
      </c>
      <c r="EF133" s="130">
        <v>1</v>
      </c>
      <c r="EG133" s="130">
        <v>1</v>
      </c>
      <c r="EH133" s="102">
        <v>0</v>
      </c>
      <c r="EI133" s="102">
        <v>1</v>
      </c>
      <c r="EJ133" s="130">
        <v>0</v>
      </c>
      <c r="EK133" s="130">
        <v>0</v>
      </c>
      <c r="EL133" s="130">
        <v>3</v>
      </c>
      <c r="EM133" s="130">
        <v>3</v>
      </c>
      <c r="EN133" s="130">
        <v>6</v>
      </c>
      <c r="EO133" s="102">
        <v>0.5</v>
      </c>
      <c r="EP133" s="102">
        <v>0.5</v>
      </c>
      <c r="EQ133" s="130">
        <v>0</v>
      </c>
      <c r="ER133" s="130">
        <v>0</v>
      </c>
      <c r="ES133" s="130">
        <v>2</v>
      </c>
      <c r="ET133" s="130">
        <v>3</v>
      </c>
      <c r="EU133" s="130">
        <v>5</v>
      </c>
      <c r="EV133" s="102">
        <v>0.4</v>
      </c>
      <c r="EW133" s="102">
        <v>0.6</v>
      </c>
      <c r="EX133" s="130">
        <v>1</v>
      </c>
      <c r="EY133" s="130">
        <v>1</v>
      </c>
      <c r="EZ133" s="130">
        <v>0</v>
      </c>
      <c r="FA133" s="130">
        <v>1</v>
      </c>
      <c r="FB133" s="130">
        <v>1</v>
      </c>
      <c r="FC133" s="102">
        <v>0</v>
      </c>
      <c r="FD133" s="102">
        <v>1</v>
      </c>
      <c r="FE133" s="130">
        <v>0</v>
      </c>
      <c r="FF133" s="130">
        <v>0</v>
      </c>
      <c r="FG133" s="130">
        <v>2</v>
      </c>
      <c r="FH133" s="130">
        <v>2</v>
      </c>
      <c r="FI133" s="130">
        <v>4</v>
      </c>
      <c r="FJ133" s="102">
        <v>0.5</v>
      </c>
      <c r="FK133" s="102">
        <v>0.5</v>
      </c>
      <c r="FL133" s="130">
        <v>0</v>
      </c>
      <c r="FM133" s="130">
        <v>0</v>
      </c>
      <c r="FN133" s="130">
        <v>8</v>
      </c>
      <c r="FO133" s="130">
        <v>10</v>
      </c>
      <c r="FP133" s="130">
        <v>18</v>
      </c>
      <c r="FQ133" s="102">
        <v>0.44439999999999996</v>
      </c>
      <c r="FR133" s="102">
        <v>0.55559999999999998</v>
      </c>
      <c r="FS133" s="130">
        <v>1</v>
      </c>
      <c r="FT133" s="130">
        <v>1</v>
      </c>
      <c r="FU133" s="130">
        <v>0</v>
      </c>
      <c r="FV133" s="130">
        <v>1</v>
      </c>
      <c r="FW133" s="130">
        <v>1</v>
      </c>
      <c r="FX133" s="102">
        <v>0</v>
      </c>
      <c r="FY133" s="102">
        <v>1</v>
      </c>
      <c r="FZ133" s="130">
        <v>0</v>
      </c>
      <c r="GA133" s="130">
        <v>0</v>
      </c>
      <c r="GB133" s="130">
        <v>8</v>
      </c>
      <c r="GC133" s="130">
        <v>9</v>
      </c>
      <c r="GD133" s="130">
        <v>17</v>
      </c>
      <c r="GE133" s="102">
        <v>0.47060000000000002</v>
      </c>
      <c r="GF133" s="102">
        <v>0.52939999999999998</v>
      </c>
      <c r="GG133" s="130">
        <v>0</v>
      </c>
      <c r="GH133" s="130">
        <v>0</v>
      </c>
      <c r="GI133" s="129">
        <v>3</v>
      </c>
      <c r="GJ133" s="130">
        <v>4</v>
      </c>
      <c r="GK133" s="130">
        <v>7</v>
      </c>
      <c r="GL133" s="102">
        <v>0.42859999999999998</v>
      </c>
      <c r="GM133" s="102">
        <v>0.57140000000000002</v>
      </c>
      <c r="GN133" s="130">
        <v>1</v>
      </c>
      <c r="GO133" s="130">
        <v>1</v>
      </c>
      <c r="GP133" s="130">
        <v>0</v>
      </c>
      <c r="GQ133" s="130">
        <v>1</v>
      </c>
      <c r="GR133" s="130">
        <v>1</v>
      </c>
      <c r="GS133" s="102">
        <v>0</v>
      </c>
      <c r="GT133" s="102">
        <v>1</v>
      </c>
      <c r="GU133" s="130">
        <v>0</v>
      </c>
      <c r="GV133" s="130">
        <v>0</v>
      </c>
      <c r="GW133" s="130">
        <v>3</v>
      </c>
      <c r="GX133" s="130">
        <v>3</v>
      </c>
      <c r="GY133" s="130">
        <v>6</v>
      </c>
      <c r="GZ133" s="102">
        <v>0.5</v>
      </c>
      <c r="HA133" s="102">
        <v>0.5</v>
      </c>
      <c r="HB133" s="130">
        <v>0</v>
      </c>
      <c r="HC133" s="130">
        <v>0</v>
      </c>
      <c r="HD133" s="130">
        <v>2</v>
      </c>
      <c r="HE133" s="130">
        <v>3</v>
      </c>
      <c r="HF133" s="130">
        <v>5</v>
      </c>
      <c r="HG133" s="102">
        <v>0.4</v>
      </c>
      <c r="HH133" s="102">
        <v>0.6</v>
      </c>
      <c r="HI133" s="130">
        <v>1</v>
      </c>
      <c r="HJ133" s="130">
        <v>1</v>
      </c>
      <c r="HK133" s="130">
        <v>0</v>
      </c>
      <c r="HL133" s="130">
        <v>1</v>
      </c>
      <c r="HM133" s="130">
        <v>1</v>
      </c>
      <c r="HN133" s="102">
        <v>0</v>
      </c>
      <c r="HO133" s="102">
        <v>1</v>
      </c>
      <c r="HP133" s="130">
        <v>0</v>
      </c>
      <c r="HQ133" s="130">
        <v>0</v>
      </c>
      <c r="HR133" s="130">
        <v>2</v>
      </c>
      <c r="HS133" s="130">
        <v>2</v>
      </c>
      <c r="HT133" s="130">
        <v>4</v>
      </c>
      <c r="HU133" s="102">
        <v>0.5</v>
      </c>
      <c r="HV133" s="102">
        <v>0.5</v>
      </c>
      <c r="HW133" s="130">
        <v>0</v>
      </c>
      <c r="HX133" s="130">
        <v>0</v>
      </c>
      <c r="HY133" s="130">
        <v>8</v>
      </c>
      <c r="HZ133" s="130">
        <v>10</v>
      </c>
      <c r="IA133" s="130">
        <v>18</v>
      </c>
      <c r="IB133" s="102">
        <v>0.44439999999999996</v>
      </c>
      <c r="IC133" s="102">
        <v>0.55559999999999998</v>
      </c>
      <c r="ID133" s="130">
        <v>1</v>
      </c>
      <c r="IE133" s="130">
        <v>1</v>
      </c>
      <c r="IF133" s="130">
        <v>0</v>
      </c>
      <c r="IG133" s="130">
        <v>1</v>
      </c>
      <c r="IH133" s="130">
        <v>1</v>
      </c>
      <c r="II133" s="102">
        <v>0</v>
      </c>
      <c r="IJ133" s="102">
        <v>1</v>
      </c>
      <c r="IK133" s="130">
        <v>0</v>
      </c>
      <c r="IL133" s="130">
        <v>0</v>
      </c>
      <c r="IM133" s="130">
        <v>8</v>
      </c>
      <c r="IN133" s="130">
        <v>9</v>
      </c>
      <c r="IO133" s="130">
        <v>17</v>
      </c>
      <c r="IP133" s="102">
        <v>0.47060000000000002</v>
      </c>
      <c r="IQ133" s="102">
        <v>0.52939999999999998</v>
      </c>
      <c r="IR133" s="130">
        <v>0</v>
      </c>
      <c r="IS133" s="130">
        <v>0</v>
      </c>
      <c r="IT133" s="129">
        <v>3</v>
      </c>
      <c r="IU133" s="130">
        <v>4</v>
      </c>
      <c r="IV133" s="130">
        <v>7</v>
      </c>
      <c r="IW133" s="102">
        <v>0.42859999999999998</v>
      </c>
      <c r="IX133" s="102">
        <v>0.57140000000000002</v>
      </c>
      <c r="IY133" s="130">
        <v>1</v>
      </c>
      <c r="IZ133" s="130">
        <v>1</v>
      </c>
      <c r="JA133" s="130">
        <v>0</v>
      </c>
      <c r="JB133" s="130">
        <v>1</v>
      </c>
      <c r="JC133" s="130">
        <v>1</v>
      </c>
      <c r="JD133" s="102">
        <v>0</v>
      </c>
      <c r="JE133" s="102">
        <v>1</v>
      </c>
      <c r="JF133" s="130">
        <v>0</v>
      </c>
      <c r="JG133" s="130">
        <v>0</v>
      </c>
      <c r="JH133" s="130">
        <v>3</v>
      </c>
      <c r="JI133" s="130">
        <v>3</v>
      </c>
      <c r="JJ133" s="130">
        <v>6</v>
      </c>
      <c r="JK133" s="102">
        <v>0.5</v>
      </c>
      <c r="JL133" s="102">
        <v>0.5</v>
      </c>
      <c r="JM133" s="130">
        <v>0</v>
      </c>
      <c r="JN133" s="130">
        <v>0</v>
      </c>
      <c r="JO133" s="130">
        <v>2</v>
      </c>
      <c r="JP133" s="130">
        <v>3</v>
      </c>
      <c r="JQ133" s="130">
        <v>5</v>
      </c>
      <c r="JR133" s="102">
        <v>0.4</v>
      </c>
      <c r="JS133" s="102">
        <v>0.6</v>
      </c>
      <c r="JT133" s="130">
        <v>1</v>
      </c>
      <c r="JU133" s="130">
        <v>1</v>
      </c>
      <c r="JV133" s="130">
        <v>0</v>
      </c>
      <c r="JW133" s="130">
        <v>1</v>
      </c>
      <c r="JX133" s="130">
        <v>1</v>
      </c>
      <c r="JY133" s="102">
        <v>0</v>
      </c>
      <c r="JZ133" s="102">
        <v>1</v>
      </c>
      <c r="KA133" s="130">
        <v>0</v>
      </c>
      <c r="KB133" s="130">
        <v>0</v>
      </c>
      <c r="KC133" s="130">
        <v>2</v>
      </c>
      <c r="KD133" s="130">
        <v>2</v>
      </c>
      <c r="KE133" s="130">
        <v>4</v>
      </c>
      <c r="KF133" s="102">
        <v>0.5</v>
      </c>
      <c r="KG133" s="102">
        <v>0.5</v>
      </c>
      <c r="KH133" s="130">
        <v>0</v>
      </c>
      <c r="KI133" s="130">
        <v>0</v>
      </c>
      <c r="KJ133" s="130">
        <v>8</v>
      </c>
      <c r="KK133" s="130">
        <v>10</v>
      </c>
      <c r="KL133" s="130">
        <v>18</v>
      </c>
      <c r="KM133" s="102">
        <v>0.44439999999999996</v>
      </c>
      <c r="KN133" s="102">
        <v>0.55559999999999998</v>
      </c>
      <c r="KO133" s="130">
        <v>1</v>
      </c>
      <c r="KP133" s="130">
        <v>1</v>
      </c>
      <c r="KQ133" s="130">
        <v>0</v>
      </c>
      <c r="KR133" s="130">
        <v>1</v>
      </c>
      <c r="KS133" s="130">
        <v>1</v>
      </c>
      <c r="KT133" s="102">
        <v>0</v>
      </c>
      <c r="KU133" s="102">
        <v>1</v>
      </c>
      <c r="KV133" s="130">
        <v>0</v>
      </c>
      <c r="KW133" s="130">
        <v>0</v>
      </c>
      <c r="KX133" s="130">
        <v>8</v>
      </c>
      <c r="KY133" s="130">
        <v>9</v>
      </c>
      <c r="KZ133" s="130">
        <v>17</v>
      </c>
      <c r="LA133" s="102">
        <v>0.47060000000000002</v>
      </c>
      <c r="LB133" s="102">
        <v>0.52939999999999998</v>
      </c>
      <c r="LC133" s="130">
        <v>0</v>
      </c>
      <c r="LD133" s="130">
        <v>0</v>
      </c>
    </row>
    <row r="134" spans="1:316" customFormat="1" ht="15" x14ac:dyDescent="0.25">
      <c r="A134" s="89" t="s">
        <v>87</v>
      </c>
      <c r="B134" s="228">
        <v>2</v>
      </c>
      <c r="C134" s="86">
        <v>3</v>
      </c>
      <c r="D134" s="88">
        <v>5</v>
      </c>
      <c r="E134" s="192">
        <v>0.4</v>
      </c>
      <c r="F134" s="102">
        <v>0.6</v>
      </c>
      <c r="G134" s="193">
        <v>1</v>
      </c>
      <c r="H134" s="229">
        <v>1</v>
      </c>
      <c r="I134" s="228">
        <v>1</v>
      </c>
      <c r="J134" s="86">
        <v>0</v>
      </c>
      <c r="K134" s="88">
        <v>1</v>
      </c>
      <c r="L134" s="192">
        <v>1</v>
      </c>
      <c r="M134" s="102">
        <v>0</v>
      </c>
      <c r="N134" s="193">
        <v>0</v>
      </c>
      <c r="O134" s="229">
        <v>0</v>
      </c>
      <c r="P134" s="193">
        <v>1</v>
      </c>
      <c r="Q134" s="86">
        <v>3</v>
      </c>
      <c r="R134" s="88">
        <v>4</v>
      </c>
      <c r="S134" s="192">
        <v>0.25</v>
      </c>
      <c r="T134" s="102">
        <v>0.75</v>
      </c>
      <c r="U134" s="193">
        <v>0</v>
      </c>
      <c r="V134" s="88">
        <v>0</v>
      </c>
      <c r="W134" s="228">
        <v>1</v>
      </c>
      <c r="X134" s="86">
        <v>2</v>
      </c>
      <c r="Y134" s="88">
        <v>3</v>
      </c>
      <c r="Z134" s="192">
        <v>0.33329999999999999</v>
      </c>
      <c r="AA134" s="102">
        <v>0.66670000000000007</v>
      </c>
      <c r="AB134" s="193">
        <v>0</v>
      </c>
      <c r="AC134" s="229">
        <v>1</v>
      </c>
      <c r="AD134" s="228">
        <v>1</v>
      </c>
      <c r="AE134" s="86">
        <v>0</v>
      </c>
      <c r="AF134" s="88">
        <v>1</v>
      </c>
      <c r="AG134" s="192">
        <v>1</v>
      </c>
      <c r="AH134" s="102">
        <v>0</v>
      </c>
      <c r="AI134" s="193">
        <v>0</v>
      </c>
      <c r="AJ134" s="229">
        <v>0</v>
      </c>
      <c r="AK134" s="193">
        <v>0</v>
      </c>
      <c r="AL134" s="86">
        <v>2</v>
      </c>
      <c r="AM134" s="88">
        <v>2</v>
      </c>
      <c r="AN134" s="192">
        <v>0</v>
      </c>
      <c r="AO134" s="102">
        <v>1</v>
      </c>
      <c r="AP134" s="193">
        <v>0</v>
      </c>
      <c r="AQ134" s="88">
        <v>0</v>
      </c>
      <c r="AR134" s="228">
        <v>9</v>
      </c>
      <c r="AS134" s="86">
        <v>9</v>
      </c>
      <c r="AT134" s="88">
        <v>18</v>
      </c>
      <c r="AU134" s="192">
        <v>0.5</v>
      </c>
      <c r="AV134" s="102">
        <v>0.5</v>
      </c>
      <c r="AW134" s="193">
        <v>1</v>
      </c>
      <c r="AX134" s="229">
        <v>1</v>
      </c>
      <c r="AY134" s="228">
        <v>1</v>
      </c>
      <c r="AZ134" s="86">
        <v>0</v>
      </c>
      <c r="BA134" s="88">
        <v>1</v>
      </c>
      <c r="BB134" s="192">
        <v>1</v>
      </c>
      <c r="BC134" s="102">
        <v>0</v>
      </c>
      <c r="BD134" s="193">
        <v>0</v>
      </c>
      <c r="BE134" s="229">
        <v>0</v>
      </c>
      <c r="BF134" s="193">
        <v>8</v>
      </c>
      <c r="BG134" s="86">
        <v>9</v>
      </c>
      <c r="BH134" s="88">
        <v>17</v>
      </c>
      <c r="BI134" s="192">
        <v>0.47060000000000002</v>
      </c>
      <c r="BJ134" s="102">
        <v>0.52939999999999998</v>
      </c>
      <c r="BK134" s="193">
        <v>0</v>
      </c>
      <c r="BL134" s="86">
        <v>0</v>
      </c>
      <c r="BM134" s="214">
        <v>2</v>
      </c>
      <c r="BN134" s="214">
        <v>3</v>
      </c>
      <c r="BO134" s="215">
        <v>5</v>
      </c>
      <c r="BP134" s="208">
        <v>0.4</v>
      </c>
      <c r="BQ134" s="216">
        <v>0.6</v>
      </c>
      <c r="BR134" s="217">
        <v>1</v>
      </c>
      <c r="BS134" s="214">
        <v>1</v>
      </c>
      <c r="BT134" s="214">
        <v>1</v>
      </c>
      <c r="BU134" s="214">
        <v>0</v>
      </c>
      <c r="BV134" s="215">
        <v>1</v>
      </c>
      <c r="BW134" s="208">
        <v>1</v>
      </c>
      <c r="BX134" s="216">
        <v>0</v>
      </c>
      <c r="BY134" s="217">
        <v>0</v>
      </c>
      <c r="BZ134" s="214">
        <v>0</v>
      </c>
      <c r="CA134" s="214">
        <v>1</v>
      </c>
      <c r="CB134" s="214">
        <v>3</v>
      </c>
      <c r="CC134" s="215">
        <v>4</v>
      </c>
      <c r="CD134" s="208">
        <v>0.25</v>
      </c>
      <c r="CE134" s="216">
        <v>0.75</v>
      </c>
      <c r="CF134" s="217">
        <v>0</v>
      </c>
      <c r="CG134" s="214">
        <v>0</v>
      </c>
      <c r="CH134" s="214">
        <v>2</v>
      </c>
      <c r="CI134" s="214">
        <v>2</v>
      </c>
      <c r="CJ134" s="215">
        <v>4</v>
      </c>
      <c r="CK134" s="208">
        <v>0.5</v>
      </c>
      <c r="CL134" s="216">
        <v>0.5</v>
      </c>
      <c r="CM134" s="217">
        <v>1</v>
      </c>
      <c r="CN134" s="214">
        <v>1</v>
      </c>
      <c r="CO134" s="214">
        <v>1</v>
      </c>
      <c r="CP134" s="214">
        <v>0</v>
      </c>
      <c r="CQ134" s="215">
        <v>1</v>
      </c>
      <c r="CR134" s="208">
        <v>1</v>
      </c>
      <c r="CS134" s="216">
        <v>0</v>
      </c>
      <c r="CT134" s="217">
        <v>0</v>
      </c>
      <c r="CU134" s="214">
        <v>0</v>
      </c>
      <c r="CV134" s="214">
        <v>1</v>
      </c>
      <c r="CW134" s="214">
        <v>2</v>
      </c>
      <c r="CX134" s="215">
        <v>3</v>
      </c>
      <c r="CY134" s="208">
        <v>0.33329999999999999</v>
      </c>
      <c r="CZ134" s="216">
        <v>0.66670000000000007</v>
      </c>
      <c r="DA134" s="217">
        <v>0</v>
      </c>
      <c r="DB134" s="214">
        <v>0</v>
      </c>
      <c r="DC134" s="214">
        <v>9</v>
      </c>
      <c r="DD134" s="214">
        <v>9</v>
      </c>
      <c r="DE134" s="215">
        <v>18</v>
      </c>
      <c r="DF134" s="208">
        <v>0.5</v>
      </c>
      <c r="DG134" s="216">
        <v>0.5</v>
      </c>
      <c r="DH134" s="217">
        <v>1</v>
      </c>
      <c r="DI134" s="214">
        <v>1</v>
      </c>
      <c r="DJ134" s="214">
        <v>1</v>
      </c>
      <c r="DK134" s="214">
        <v>0</v>
      </c>
      <c r="DL134" s="215">
        <v>1</v>
      </c>
      <c r="DM134" s="208">
        <v>1</v>
      </c>
      <c r="DN134" s="216">
        <v>0</v>
      </c>
      <c r="DO134" s="217">
        <v>0</v>
      </c>
      <c r="DP134" s="214">
        <v>0</v>
      </c>
      <c r="DQ134" s="214">
        <v>8</v>
      </c>
      <c r="DR134" s="214">
        <v>9</v>
      </c>
      <c r="DS134" s="215">
        <v>17</v>
      </c>
      <c r="DT134" s="208">
        <v>0.47060000000000002</v>
      </c>
      <c r="DU134" s="216">
        <v>0.52939999999999998</v>
      </c>
      <c r="DV134" s="217">
        <v>0</v>
      </c>
      <c r="DW134" s="215">
        <v>0</v>
      </c>
      <c r="DX134" s="130">
        <v>2</v>
      </c>
      <c r="DY134" s="130">
        <v>3</v>
      </c>
      <c r="DZ134" s="130">
        <v>5</v>
      </c>
      <c r="EA134" s="102">
        <v>0.4</v>
      </c>
      <c r="EB134" s="102">
        <v>0.6</v>
      </c>
      <c r="EC134" s="130">
        <v>1</v>
      </c>
      <c r="ED134" s="130">
        <v>1</v>
      </c>
      <c r="EE134" s="130">
        <v>1</v>
      </c>
      <c r="EF134" s="130">
        <v>0</v>
      </c>
      <c r="EG134" s="130">
        <v>1</v>
      </c>
      <c r="EH134" s="102">
        <v>1</v>
      </c>
      <c r="EI134" s="102">
        <v>0</v>
      </c>
      <c r="EJ134" s="130">
        <v>0</v>
      </c>
      <c r="EK134" s="130">
        <v>0</v>
      </c>
      <c r="EL134" s="130">
        <v>1</v>
      </c>
      <c r="EM134" s="130">
        <v>3</v>
      </c>
      <c r="EN134" s="130">
        <v>4</v>
      </c>
      <c r="EO134" s="102">
        <v>0.25</v>
      </c>
      <c r="EP134" s="102">
        <v>0.75</v>
      </c>
      <c r="EQ134" s="130">
        <v>0</v>
      </c>
      <c r="ER134" s="130">
        <v>0</v>
      </c>
      <c r="ES134" s="130">
        <v>2</v>
      </c>
      <c r="ET134" s="130">
        <v>2</v>
      </c>
      <c r="EU134" s="130">
        <v>4</v>
      </c>
      <c r="EV134" s="102">
        <v>0.5</v>
      </c>
      <c r="EW134" s="102">
        <v>0.5</v>
      </c>
      <c r="EX134" s="130">
        <v>1</v>
      </c>
      <c r="EY134" s="130">
        <v>1</v>
      </c>
      <c r="EZ134" s="130">
        <v>1</v>
      </c>
      <c r="FA134" s="130">
        <v>0</v>
      </c>
      <c r="FB134" s="130">
        <v>1</v>
      </c>
      <c r="FC134" s="102">
        <v>1</v>
      </c>
      <c r="FD134" s="102">
        <v>0</v>
      </c>
      <c r="FE134" s="130">
        <v>0</v>
      </c>
      <c r="FF134" s="130">
        <v>0</v>
      </c>
      <c r="FG134" s="130">
        <v>1</v>
      </c>
      <c r="FH134" s="130">
        <v>2</v>
      </c>
      <c r="FI134" s="130">
        <v>3</v>
      </c>
      <c r="FJ134" s="102">
        <v>0.33329999999999999</v>
      </c>
      <c r="FK134" s="102">
        <v>0.66670000000000007</v>
      </c>
      <c r="FL134" s="130">
        <v>0</v>
      </c>
      <c r="FM134" s="130">
        <v>0</v>
      </c>
      <c r="FN134" s="130">
        <v>9</v>
      </c>
      <c r="FO134" s="130">
        <v>9</v>
      </c>
      <c r="FP134" s="130">
        <v>18</v>
      </c>
      <c r="FQ134" s="102">
        <v>0.5</v>
      </c>
      <c r="FR134" s="102">
        <v>0.5</v>
      </c>
      <c r="FS134" s="130">
        <v>1</v>
      </c>
      <c r="FT134" s="130">
        <v>1</v>
      </c>
      <c r="FU134" s="130">
        <v>1</v>
      </c>
      <c r="FV134" s="130">
        <v>0</v>
      </c>
      <c r="FW134" s="130">
        <v>1</v>
      </c>
      <c r="FX134" s="102">
        <v>1</v>
      </c>
      <c r="FY134" s="102">
        <v>0</v>
      </c>
      <c r="FZ134" s="130">
        <v>0</v>
      </c>
      <c r="GA134" s="130">
        <v>0</v>
      </c>
      <c r="GB134" s="130">
        <v>8</v>
      </c>
      <c r="GC134" s="130">
        <v>9</v>
      </c>
      <c r="GD134" s="130">
        <v>17</v>
      </c>
      <c r="GE134" s="102">
        <v>0.47060000000000002</v>
      </c>
      <c r="GF134" s="102">
        <v>0.52939999999999998</v>
      </c>
      <c r="GG134" s="130">
        <v>0</v>
      </c>
      <c r="GH134" s="130">
        <v>0</v>
      </c>
      <c r="GI134" s="129">
        <v>2</v>
      </c>
      <c r="GJ134" s="130">
        <v>3</v>
      </c>
      <c r="GK134" s="130">
        <v>5</v>
      </c>
      <c r="GL134" s="102">
        <v>0.4</v>
      </c>
      <c r="GM134" s="102">
        <v>0.6</v>
      </c>
      <c r="GN134" s="130">
        <v>1</v>
      </c>
      <c r="GO134" s="130">
        <v>1</v>
      </c>
      <c r="GP134" s="130">
        <v>1</v>
      </c>
      <c r="GQ134" s="130">
        <v>0</v>
      </c>
      <c r="GR134" s="130">
        <v>1</v>
      </c>
      <c r="GS134" s="102">
        <v>1</v>
      </c>
      <c r="GT134" s="102">
        <v>0</v>
      </c>
      <c r="GU134" s="130">
        <v>0</v>
      </c>
      <c r="GV134" s="130">
        <v>0</v>
      </c>
      <c r="GW134" s="130">
        <v>1</v>
      </c>
      <c r="GX134" s="130">
        <v>3</v>
      </c>
      <c r="GY134" s="130">
        <v>4</v>
      </c>
      <c r="GZ134" s="102">
        <v>0.25</v>
      </c>
      <c r="HA134" s="102">
        <v>0.75</v>
      </c>
      <c r="HB134" s="130">
        <v>0</v>
      </c>
      <c r="HC134" s="130">
        <v>0</v>
      </c>
      <c r="HD134" s="130">
        <v>2</v>
      </c>
      <c r="HE134" s="130">
        <v>2</v>
      </c>
      <c r="HF134" s="130">
        <v>4</v>
      </c>
      <c r="HG134" s="102">
        <v>0.5</v>
      </c>
      <c r="HH134" s="102">
        <v>0.5</v>
      </c>
      <c r="HI134" s="130">
        <v>1</v>
      </c>
      <c r="HJ134" s="130">
        <v>1</v>
      </c>
      <c r="HK134" s="130">
        <v>1</v>
      </c>
      <c r="HL134" s="130">
        <v>0</v>
      </c>
      <c r="HM134" s="130">
        <v>1</v>
      </c>
      <c r="HN134" s="102">
        <v>1</v>
      </c>
      <c r="HO134" s="102">
        <v>0</v>
      </c>
      <c r="HP134" s="130">
        <v>0</v>
      </c>
      <c r="HQ134" s="130">
        <v>0</v>
      </c>
      <c r="HR134" s="130">
        <v>1</v>
      </c>
      <c r="HS134" s="130">
        <v>2</v>
      </c>
      <c r="HT134" s="130">
        <v>3</v>
      </c>
      <c r="HU134" s="102">
        <v>0.33329999999999999</v>
      </c>
      <c r="HV134" s="102">
        <v>0.66670000000000007</v>
      </c>
      <c r="HW134" s="130">
        <v>0</v>
      </c>
      <c r="HX134" s="130">
        <v>0</v>
      </c>
      <c r="HY134" s="130">
        <v>9</v>
      </c>
      <c r="HZ134" s="130">
        <v>9</v>
      </c>
      <c r="IA134" s="130">
        <v>18</v>
      </c>
      <c r="IB134" s="102">
        <v>0.5</v>
      </c>
      <c r="IC134" s="102">
        <v>0.5</v>
      </c>
      <c r="ID134" s="130">
        <v>1</v>
      </c>
      <c r="IE134" s="130">
        <v>1</v>
      </c>
      <c r="IF134" s="130">
        <v>1</v>
      </c>
      <c r="IG134" s="130">
        <v>0</v>
      </c>
      <c r="IH134" s="130">
        <v>1</v>
      </c>
      <c r="II134" s="102">
        <v>1</v>
      </c>
      <c r="IJ134" s="102">
        <v>0</v>
      </c>
      <c r="IK134" s="130">
        <v>0</v>
      </c>
      <c r="IL134" s="130">
        <v>0</v>
      </c>
      <c r="IM134" s="130">
        <v>8</v>
      </c>
      <c r="IN134" s="130">
        <v>9</v>
      </c>
      <c r="IO134" s="130">
        <v>17</v>
      </c>
      <c r="IP134" s="102">
        <v>0.47060000000000002</v>
      </c>
      <c r="IQ134" s="102">
        <v>0.52939999999999998</v>
      </c>
      <c r="IR134" s="130">
        <v>0</v>
      </c>
      <c r="IS134" s="130">
        <v>0</v>
      </c>
      <c r="IT134" s="129">
        <v>2</v>
      </c>
      <c r="IU134" s="130">
        <v>3</v>
      </c>
      <c r="IV134" s="130">
        <v>5</v>
      </c>
      <c r="IW134" s="102">
        <v>0.4</v>
      </c>
      <c r="IX134" s="102">
        <v>0.6</v>
      </c>
      <c r="IY134" s="130">
        <v>1</v>
      </c>
      <c r="IZ134" s="130">
        <v>1</v>
      </c>
      <c r="JA134" s="130">
        <v>1</v>
      </c>
      <c r="JB134" s="130">
        <v>0</v>
      </c>
      <c r="JC134" s="130">
        <v>1</v>
      </c>
      <c r="JD134" s="102">
        <v>1</v>
      </c>
      <c r="JE134" s="102">
        <v>0</v>
      </c>
      <c r="JF134" s="130">
        <v>0</v>
      </c>
      <c r="JG134" s="130">
        <v>0</v>
      </c>
      <c r="JH134" s="130">
        <v>1</v>
      </c>
      <c r="JI134" s="130">
        <v>3</v>
      </c>
      <c r="JJ134" s="130">
        <v>4</v>
      </c>
      <c r="JK134" s="102">
        <v>0.25</v>
      </c>
      <c r="JL134" s="102">
        <v>0.75</v>
      </c>
      <c r="JM134" s="130">
        <v>0</v>
      </c>
      <c r="JN134" s="130">
        <v>0</v>
      </c>
      <c r="JO134" s="130">
        <v>2</v>
      </c>
      <c r="JP134" s="130">
        <v>2</v>
      </c>
      <c r="JQ134" s="130">
        <v>4</v>
      </c>
      <c r="JR134" s="102">
        <v>0.5</v>
      </c>
      <c r="JS134" s="102">
        <v>0.5</v>
      </c>
      <c r="JT134" s="130">
        <v>1</v>
      </c>
      <c r="JU134" s="130">
        <v>1</v>
      </c>
      <c r="JV134" s="130">
        <v>1</v>
      </c>
      <c r="JW134" s="130">
        <v>0</v>
      </c>
      <c r="JX134" s="130">
        <v>1</v>
      </c>
      <c r="JY134" s="102">
        <v>1</v>
      </c>
      <c r="JZ134" s="102">
        <v>0</v>
      </c>
      <c r="KA134" s="130">
        <v>0</v>
      </c>
      <c r="KB134" s="130">
        <v>0</v>
      </c>
      <c r="KC134" s="130">
        <v>1</v>
      </c>
      <c r="KD134" s="130">
        <v>2</v>
      </c>
      <c r="KE134" s="130">
        <v>3</v>
      </c>
      <c r="KF134" s="102">
        <v>0.33299999999999996</v>
      </c>
      <c r="KG134" s="102">
        <v>0.66700000000000004</v>
      </c>
      <c r="KH134" s="130">
        <v>0</v>
      </c>
      <c r="KI134" s="130">
        <v>0</v>
      </c>
      <c r="KJ134" s="130">
        <v>7</v>
      </c>
      <c r="KK134" s="130">
        <v>11</v>
      </c>
      <c r="KL134" s="130">
        <v>18</v>
      </c>
      <c r="KM134" s="102">
        <v>0.38900000000000001</v>
      </c>
      <c r="KN134" s="102">
        <v>0.61099999999999999</v>
      </c>
      <c r="KO134" s="130">
        <v>0</v>
      </c>
      <c r="KP134" s="130">
        <v>1</v>
      </c>
      <c r="KQ134" s="130">
        <v>1</v>
      </c>
      <c r="KR134" s="130">
        <v>0</v>
      </c>
      <c r="KS134" s="130">
        <v>1</v>
      </c>
      <c r="KT134" s="102">
        <v>1</v>
      </c>
      <c r="KU134" s="102">
        <v>0</v>
      </c>
      <c r="KV134" s="130">
        <v>0</v>
      </c>
      <c r="KW134" s="130">
        <v>0</v>
      </c>
      <c r="KX134" s="130">
        <v>6</v>
      </c>
      <c r="KY134" s="130">
        <v>11</v>
      </c>
      <c r="KZ134" s="130">
        <v>17</v>
      </c>
      <c r="LA134" s="102">
        <v>0.35299999999999998</v>
      </c>
      <c r="LB134" s="102">
        <v>0.64700000000000002</v>
      </c>
      <c r="LC134" s="130">
        <v>0</v>
      </c>
      <c r="LD134" s="130">
        <v>0</v>
      </c>
    </row>
    <row r="135" spans="1:316" customFormat="1" ht="15" x14ac:dyDescent="0.25">
      <c r="A135" s="89" t="s">
        <v>88</v>
      </c>
      <c r="B135" s="228">
        <v>2</v>
      </c>
      <c r="C135" s="86">
        <v>3</v>
      </c>
      <c r="D135" s="88">
        <v>5</v>
      </c>
      <c r="E135" s="192">
        <v>0.4</v>
      </c>
      <c r="F135" s="102">
        <v>0.6</v>
      </c>
      <c r="G135" s="193">
        <v>1</v>
      </c>
      <c r="H135" s="229">
        <v>1</v>
      </c>
      <c r="I135" s="228">
        <v>1</v>
      </c>
      <c r="J135" s="86">
        <v>0</v>
      </c>
      <c r="K135" s="88">
        <v>1</v>
      </c>
      <c r="L135" s="192">
        <v>1</v>
      </c>
      <c r="M135" s="102">
        <v>0</v>
      </c>
      <c r="N135" s="193">
        <v>0</v>
      </c>
      <c r="O135" s="229">
        <v>0</v>
      </c>
      <c r="P135" s="193">
        <v>1</v>
      </c>
      <c r="Q135" s="86">
        <v>3</v>
      </c>
      <c r="R135" s="88">
        <v>4</v>
      </c>
      <c r="S135" s="192">
        <v>0.25</v>
      </c>
      <c r="T135" s="102">
        <v>0.75</v>
      </c>
      <c r="U135" s="193">
        <v>0</v>
      </c>
      <c r="V135" s="88">
        <v>0</v>
      </c>
      <c r="W135" s="228">
        <v>2</v>
      </c>
      <c r="X135" s="86">
        <v>3</v>
      </c>
      <c r="Y135" s="88">
        <v>5</v>
      </c>
      <c r="Z135" s="192">
        <v>0.4</v>
      </c>
      <c r="AA135" s="102">
        <v>0.6</v>
      </c>
      <c r="AB135" s="193">
        <v>1</v>
      </c>
      <c r="AC135" s="229">
        <v>1</v>
      </c>
      <c r="AD135" s="228">
        <v>1</v>
      </c>
      <c r="AE135" s="86">
        <v>0</v>
      </c>
      <c r="AF135" s="88">
        <v>1</v>
      </c>
      <c r="AG135" s="192">
        <v>1</v>
      </c>
      <c r="AH135" s="102">
        <v>0</v>
      </c>
      <c r="AI135" s="193">
        <v>0</v>
      </c>
      <c r="AJ135" s="229">
        <v>0</v>
      </c>
      <c r="AK135" s="193">
        <v>1</v>
      </c>
      <c r="AL135" s="86">
        <v>3</v>
      </c>
      <c r="AM135" s="88">
        <v>4</v>
      </c>
      <c r="AN135" s="192">
        <v>0.25</v>
      </c>
      <c r="AO135" s="102">
        <v>0.75</v>
      </c>
      <c r="AP135" s="193">
        <v>0</v>
      </c>
      <c r="AQ135" s="88">
        <v>0</v>
      </c>
      <c r="AR135" s="228">
        <v>9</v>
      </c>
      <c r="AS135" s="86">
        <v>17</v>
      </c>
      <c r="AT135" s="88">
        <v>26</v>
      </c>
      <c r="AU135" s="192">
        <v>0.34600000000000003</v>
      </c>
      <c r="AV135" s="102">
        <v>0.65400000000000003</v>
      </c>
      <c r="AW135" s="193">
        <v>0</v>
      </c>
      <c r="AX135" s="229">
        <v>1</v>
      </c>
      <c r="AY135" s="228">
        <v>0</v>
      </c>
      <c r="AZ135" s="86">
        <v>1</v>
      </c>
      <c r="BA135" s="88">
        <v>1</v>
      </c>
      <c r="BB135" s="192">
        <v>0</v>
      </c>
      <c r="BC135" s="102">
        <v>1</v>
      </c>
      <c r="BD135" s="193">
        <v>0</v>
      </c>
      <c r="BE135" s="229">
        <v>0</v>
      </c>
      <c r="BF135" s="193">
        <v>9</v>
      </c>
      <c r="BG135" s="86">
        <v>16</v>
      </c>
      <c r="BH135" s="88">
        <v>25</v>
      </c>
      <c r="BI135" s="192">
        <v>0.36</v>
      </c>
      <c r="BJ135" s="102">
        <v>0.64</v>
      </c>
      <c r="BK135" s="193">
        <v>0</v>
      </c>
      <c r="BL135" s="86">
        <v>0</v>
      </c>
      <c r="BM135" s="214">
        <v>2</v>
      </c>
      <c r="BN135" s="214">
        <v>3</v>
      </c>
      <c r="BO135" s="215">
        <v>5</v>
      </c>
      <c r="BP135" s="208">
        <v>0.4</v>
      </c>
      <c r="BQ135" s="216">
        <v>0.6</v>
      </c>
      <c r="BR135" s="217">
        <v>1</v>
      </c>
      <c r="BS135" s="214">
        <v>1</v>
      </c>
      <c r="BT135" s="214">
        <v>1</v>
      </c>
      <c r="BU135" s="214">
        <v>0</v>
      </c>
      <c r="BV135" s="215">
        <v>1</v>
      </c>
      <c r="BW135" s="208">
        <v>1</v>
      </c>
      <c r="BX135" s="216">
        <v>0</v>
      </c>
      <c r="BY135" s="217">
        <v>0</v>
      </c>
      <c r="BZ135" s="214">
        <v>0</v>
      </c>
      <c r="CA135" s="214">
        <v>1</v>
      </c>
      <c r="CB135" s="214">
        <v>3</v>
      </c>
      <c r="CC135" s="215">
        <v>4</v>
      </c>
      <c r="CD135" s="208">
        <v>0.25</v>
      </c>
      <c r="CE135" s="216">
        <v>0.75</v>
      </c>
      <c r="CF135" s="217">
        <v>0</v>
      </c>
      <c r="CG135" s="214">
        <v>0</v>
      </c>
      <c r="CH135" s="214">
        <v>2</v>
      </c>
      <c r="CI135" s="214">
        <v>3</v>
      </c>
      <c r="CJ135" s="215">
        <v>5</v>
      </c>
      <c r="CK135" s="208">
        <v>0.4</v>
      </c>
      <c r="CL135" s="216">
        <v>0.6</v>
      </c>
      <c r="CM135" s="217">
        <v>1</v>
      </c>
      <c r="CN135" s="214">
        <v>1</v>
      </c>
      <c r="CO135" s="214">
        <v>1</v>
      </c>
      <c r="CP135" s="214">
        <v>0</v>
      </c>
      <c r="CQ135" s="215">
        <v>1</v>
      </c>
      <c r="CR135" s="208">
        <v>1</v>
      </c>
      <c r="CS135" s="216">
        <v>0</v>
      </c>
      <c r="CT135" s="217">
        <v>0</v>
      </c>
      <c r="CU135" s="214">
        <v>0</v>
      </c>
      <c r="CV135" s="214">
        <v>1</v>
      </c>
      <c r="CW135" s="214">
        <v>3</v>
      </c>
      <c r="CX135" s="215">
        <v>4</v>
      </c>
      <c r="CY135" s="208">
        <v>0.25</v>
      </c>
      <c r="CZ135" s="216">
        <v>0.75</v>
      </c>
      <c r="DA135" s="217">
        <v>0</v>
      </c>
      <c r="DB135" s="214">
        <v>0</v>
      </c>
      <c r="DC135" s="214">
        <v>8</v>
      </c>
      <c r="DD135" s="214">
        <v>16</v>
      </c>
      <c r="DE135" s="215">
        <v>24</v>
      </c>
      <c r="DF135" s="208">
        <v>0.33329999999999999</v>
      </c>
      <c r="DG135" s="216">
        <v>0.66670000000000007</v>
      </c>
      <c r="DH135" s="217">
        <v>0</v>
      </c>
      <c r="DI135" s="214">
        <v>1</v>
      </c>
      <c r="DJ135" s="214">
        <v>0</v>
      </c>
      <c r="DK135" s="214">
        <v>1</v>
      </c>
      <c r="DL135" s="215">
        <v>1</v>
      </c>
      <c r="DM135" s="208">
        <v>0</v>
      </c>
      <c r="DN135" s="216">
        <v>1</v>
      </c>
      <c r="DO135" s="217">
        <v>0</v>
      </c>
      <c r="DP135" s="214">
        <v>0</v>
      </c>
      <c r="DQ135" s="214">
        <v>8</v>
      </c>
      <c r="DR135" s="214">
        <v>15</v>
      </c>
      <c r="DS135" s="215">
        <v>23</v>
      </c>
      <c r="DT135" s="208">
        <v>0.3478</v>
      </c>
      <c r="DU135" s="216">
        <v>0.6522</v>
      </c>
      <c r="DV135" s="217">
        <v>0</v>
      </c>
      <c r="DW135" s="215">
        <v>0</v>
      </c>
      <c r="DX135" s="130">
        <v>2</v>
      </c>
      <c r="DY135" s="130">
        <v>3</v>
      </c>
      <c r="DZ135" s="130">
        <v>5</v>
      </c>
      <c r="EA135" s="102">
        <v>0.4</v>
      </c>
      <c r="EB135" s="102">
        <v>0.6</v>
      </c>
      <c r="EC135" s="130">
        <v>1</v>
      </c>
      <c r="ED135" s="130">
        <v>1</v>
      </c>
      <c r="EE135" s="130">
        <v>1</v>
      </c>
      <c r="EF135" s="130">
        <v>0</v>
      </c>
      <c r="EG135" s="130">
        <v>1</v>
      </c>
      <c r="EH135" s="102">
        <v>1</v>
      </c>
      <c r="EI135" s="102">
        <v>0</v>
      </c>
      <c r="EJ135" s="130">
        <v>0</v>
      </c>
      <c r="EK135" s="130">
        <v>0</v>
      </c>
      <c r="EL135" s="130">
        <v>1</v>
      </c>
      <c r="EM135" s="130">
        <v>3</v>
      </c>
      <c r="EN135" s="130">
        <v>4</v>
      </c>
      <c r="EO135" s="102">
        <v>0.25</v>
      </c>
      <c r="EP135" s="102">
        <v>0.75</v>
      </c>
      <c r="EQ135" s="130">
        <v>0</v>
      </c>
      <c r="ER135" s="130">
        <v>0</v>
      </c>
      <c r="ES135" s="130">
        <v>3</v>
      </c>
      <c r="ET135" s="130">
        <v>2</v>
      </c>
      <c r="EU135" s="130">
        <v>5</v>
      </c>
      <c r="EV135" s="102">
        <v>0.6</v>
      </c>
      <c r="EW135" s="102">
        <v>0.4</v>
      </c>
      <c r="EX135" s="130">
        <v>1</v>
      </c>
      <c r="EY135" s="130">
        <v>1</v>
      </c>
      <c r="EZ135" s="130">
        <v>0</v>
      </c>
      <c r="FA135" s="130">
        <v>1</v>
      </c>
      <c r="FB135" s="130">
        <v>1</v>
      </c>
      <c r="FC135" s="102">
        <v>0</v>
      </c>
      <c r="FD135" s="102">
        <v>1</v>
      </c>
      <c r="FE135" s="130">
        <v>0</v>
      </c>
      <c r="FF135" s="130">
        <v>0</v>
      </c>
      <c r="FG135" s="130">
        <v>3</v>
      </c>
      <c r="FH135" s="130">
        <v>1</v>
      </c>
      <c r="FI135" s="130">
        <v>4</v>
      </c>
      <c r="FJ135" s="102">
        <v>0.75</v>
      </c>
      <c r="FK135" s="102">
        <v>0.25</v>
      </c>
      <c r="FL135" s="130">
        <v>0</v>
      </c>
      <c r="FM135" s="130">
        <v>0</v>
      </c>
      <c r="FN135" s="130">
        <v>10</v>
      </c>
      <c r="FO135" s="130">
        <v>16</v>
      </c>
      <c r="FP135" s="130">
        <v>26</v>
      </c>
      <c r="FQ135" s="102">
        <v>0.3846</v>
      </c>
      <c r="FR135" s="102">
        <v>0.61539999999999995</v>
      </c>
      <c r="FS135" s="130">
        <v>0</v>
      </c>
      <c r="FT135" s="130">
        <v>1</v>
      </c>
      <c r="FU135" s="130">
        <v>0</v>
      </c>
      <c r="FV135" s="130">
        <v>1</v>
      </c>
      <c r="FW135" s="130">
        <v>1</v>
      </c>
      <c r="FX135" s="102">
        <v>0</v>
      </c>
      <c r="FY135" s="102">
        <v>1</v>
      </c>
      <c r="FZ135" s="130">
        <v>0</v>
      </c>
      <c r="GA135" s="130">
        <v>0</v>
      </c>
      <c r="GB135" s="130">
        <v>10</v>
      </c>
      <c r="GC135" s="130">
        <v>15</v>
      </c>
      <c r="GD135" s="130">
        <v>25</v>
      </c>
      <c r="GE135" s="102">
        <v>0.4</v>
      </c>
      <c r="GF135" s="102">
        <v>0.6</v>
      </c>
      <c r="GG135" s="130">
        <v>0</v>
      </c>
      <c r="GH135" s="130">
        <v>0</v>
      </c>
      <c r="GI135" s="129">
        <v>2</v>
      </c>
      <c r="GJ135" s="130">
        <v>3</v>
      </c>
      <c r="GK135" s="130">
        <v>5</v>
      </c>
      <c r="GL135" s="102">
        <v>0.4</v>
      </c>
      <c r="GM135" s="102">
        <v>0.6</v>
      </c>
      <c r="GN135" s="130">
        <v>1</v>
      </c>
      <c r="GO135" s="130">
        <v>1</v>
      </c>
      <c r="GP135" s="130">
        <v>1</v>
      </c>
      <c r="GQ135" s="130">
        <v>0</v>
      </c>
      <c r="GR135" s="130">
        <v>1</v>
      </c>
      <c r="GS135" s="102">
        <v>1</v>
      </c>
      <c r="GT135" s="102">
        <v>0</v>
      </c>
      <c r="GU135" s="130">
        <v>0</v>
      </c>
      <c r="GV135" s="130">
        <v>0</v>
      </c>
      <c r="GW135" s="130">
        <v>1</v>
      </c>
      <c r="GX135" s="130">
        <v>3</v>
      </c>
      <c r="GY135" s="130">
        <v>4</v>
      </c>
      <c r="GZ135" s="102">
        <v>0.25</v>
      </c>
      <c r="HA135" s="102">
        <v>0.75</v>
      </c>
      <c r="HB135" s="130">
        <v>0</v>
      </c>
      <c r="HC135" s="130">
        <v>0</v>
      </c>
      <c r="HD135" s="130">
        <v>3</v>
      </c>
      <c r="HE135" s="130">
        <v>2</v>
      </c>
      <c r="HF135" s="130">
        <v>5</v>
      </c>
      <c r="HG135" s="102">
        <v>0.6</v>
      </c>
      <c r="HH135" s="102">
        <v>0.4</v>
      </c>
      <c r="HI135" s="130">
        <v>1</v>
      </c>
      <c r="HJ135" s="130">
        <v>1</v>
      </c>
      <c r="HK135" s="130">
        <v>0</v>
      </c>
      <c r="HL135" s="130">
        <v>1</v>
      </c>
      <c r="HM135" s="130">
        <v>1</v>
      </c>
      <c r="HN135" s="102">
        <v>0</v>
      </c>
      <c r="HO135" s="102">
        <v>1</v>
      </c>
      <c r="HP135" s="130">
        <v>0</v>
      </c>
      <c r="HQ135" s="130">
        <v>0</v>
      </c>
      <c r="HR135" s="130">
        <v>3</v>
      </c>
      <c r="HS135" s="130">
        <v>1</v>
      </c>
      <c r="HT135" s="130">
        <v>4</v>
      </c>
      <c r="HU135" s="102">
        <v>0.75</v>
      </c>
      <c r="HV135" s="102">
        <v>0.25</v>
      </c>
      <c r="HW135" s="130">
        <v>0</v>
      </c>
      <c r="HX135" s="130">
        <v>0</v>
      </c>
      <c r="HY135" s="130">
        <v>10</v>
      </c>
      <c r="HZ135" s="130">
        <v>16</v>
      </c>
      <c r="IA135" s="130">
        <v>26</v>
      </c>
      <c r="IB135" s="102">
        <v>0.3846</v>
      </c>
      <c r="IC135" s="102">
        <v>0.61539999999999995</v>
      </c>
      <c r="ID135" s="130">
        <v>0</v>
      </c>
      <c r="IE135" s="130">
        <v>1</v>
      </c>
      <c r="IF135" s="130">
        <v>0</v>
      </c>
      <c r="IG135" s="130">
        <v>1</v>
      </c>
      <c r="IH135" s="130">
        <v>1</v>
      </c>
      <c r="II135" s="102">
        <v>0</v>
      </c>
      <c r="IJ135" s="102">
        <v>1</v>
      </c>
      <c r="IK135" s="130">
        <v>0</v>
      </c>
      <c r="IL135" s="130">
        <v>0</v>
      </c>
      <c r="IM135" s="130">
        <v>10</v>
      </c>
      <c r="IN135" s="130">
        <v>15</v>
      </c>
      <c r="IO135" s="130">
        <v>25</v>
      </c>
      <c r="IP135" s="102">
        <v>0.4</v>
      </c>
      <c r="IQ135" s="102">
        <v>0.6</v>
      </c>
      <c r="IR135" s="130">
        <v>0</v>
      </c>
      <c r="IS135" s="130">
        <v>0</v>
      </c>
      <c r="IT135" s="129">
        <v>3</v>
      </c>
      <c r="IU135" s="130">
        <v>2</v>
      </c>
      <c r="IV135" s="130">
        <v>5</v>
      </c>
      <c r="IW135" s="102">
        <v>0.6</v>
      </c>
      <c r="IX135" s="102">
        <v>0.4</v>
      </c>
      <c r="IY135" s="130">
        <v>1</v>
      </c>
      <c r="IZ135" s="130">
        <v>1</v>
      </c>
      <c r="JA135" s="130">
        <v>0</v>
      </c>
      <c r="JB135" s="130">
        <v>1</v>
      </c>
      <c r="JC135" s="130">
        <v>1</v>
      </c>
      <c r="JD135" s="102">
        <v>0</v>
      </c>
      <c r="JE135" s="102">
        <v>1</v>
      </c>
      <c r="JF135" s="130">
        <v>0</v>
      </c>
      <c r="JG135" s="130">
        <v>0</v>
      </c>
      <c r="JH135" s="130">
        <v>3</v>
      </c>
      <c r="JI135" s="130">
        <v>1</v>
      </c>
      <c r="JJ135" s="130">
        <v>4</v>
      </c>
      <c r="JK135" s="102">
        <v>0.75</v>
      </c>
      <c r="JL135" s="102">
        <v>0.25</v>
      </c>
      <c r="JM135" s="130">
        <v>0</v>
      </c>
      <c r="JN135" s="130">
        <v>0</v>
      </c>
      <c r="JO135" s="130">
        <v>3</v>
      </c>
      <c r="JP135" s="130">
        <v>2</v>
      </c>
      <c r="JQ135" s="130">
        <v>5</v>
      </c>
      <c r="JR135" s="102">
        <v>0.6</v>
      </c>
      <c r="JS135" s="102">
        <v>0.4</v>
      </c>
      <c r="JT135" s="130">
        <v>1</v>
      </c>
      <c r="JU135" s="130">
        <v>1</v>
      </c>
      <c r="JV135" s="130">
        <v>0</v>
      </c>
      <c r="JW135" s="130">
        <v>1</v>
      </c>
      <c r="JX135" s="130">
        <v>1</v>
      </c>
      <c r="JY135" s="102">
        <v>0</v>
      </c>
      <c r="JZ135" s="102">
        <v>1</v>
      </c>
      <c r="KA135" s="130">
        <v>0</v>
      </c>
      <c r="KB135" s="130">
        <v>0</v>
      </c>
      <c r="KC135" s="130">
        <v>3</v>
      </c>
      <c r="KD135" s="130">
        <v>1</v>
      </c>
      <c r="KE135" s="130">
        <v>4</v>
      </c>
      <c r="KF135" s="102">
        <v>0.75</v>
      </c>
      <c r="KG135" s="102">
        <v>0.25</v>
      </c>
      <c r="KH135" s="130">
        <v>0</v>
      </c>
      <c r="KI135" s="130">
        <v>0</v>
      </c>
      <c r="KJ135" s="130">
        <v>9</v>
      </c>
      <c r="KK135" s="130">
        <v>17</v>
      </c>
      <c r="KL135" s="130">
        <v>26</v>
      </c>
      <c r="KM135" s="102">
        <v>0.34619999999999995</v>
      </c>
      <c r="KN135" s="102">
        <v>0.65379999999999994</v>
      </c>
      <c r="KO135" s="130">
        <v>0</v>
      </c>
      <c r="KP135" s="130">
        <v>1</v>
      </c>
      <c r="KQ135" s="130">
        <v>0</v>
      </c>
      <c r="KR135" s="130">
        <v>1</v>
      </c>
      <c r="KS135" s="130">
        <v>1</v>
      </c>
      <c r="KT135" s="102">
        <v>0</v>
      </c>
      <c r="KU135" s="102">
        <v>1</v>
      </c>
      <c r="KV135" s="130">
        <v>0</v>
      </c>
      <c r="KW135" s="130">
        <v>0</v>
      </c>
      <c r="KX135" s="130">
        <v>9</v>
      </c>
      <c r="KY135" s="130">
        <v>16</v>
      </c>
      <c r="KZ135" s="130">
        <v>25</v>
      </c>
      <c r="LA135" s="102">
        <v>0.36</v>
      </c>
      <c r="LB135" s="102">
        <v>0.64</v>
      </c>
      <c r="LC135" s="130">
        <v>0</v>
      </c>
      <c r="LD135" s="130">
        <v>0</v>
      </c>
    </row>
    <row r="136" spans="1:316" customFormat="1" ht="15" x14ac:dyDescent="0.25">
      <c r="A136" s="89" t="s">
        <v>89</v>
      </c>
      <c r="B136" s="228">
        <v>4</v>
      </c>
      <c r="C136" s="86">
        <v>5</v>
      </c>
      <c r="D136" s="88">
        <v>9</v>
      </c>
      <c r="E136" s="192">
        <v>0.44439999999999996</v>
      </c>
      <c r="F136" s="102">
        <v>0.55559999999999998</v>
      </c>
      <c r="G136" s="193">
        <v>1</v>
      </c>
      <c r="H136" s="229">
        <v>1</v>
      </c>
      <c r="I136" s="228">
        <v>0</v>
      </c>
      <c r="J136" s="86">
        <v>1</v>
      </c>
      <c r="K136" s="88">
        <v>1</v>
      </c>
      <c r="L136" s="192">
        <v>0</v>
      </c>
      <c r="M136" s="102">
        <v>1</v>
      </c>
      <c r="N136" s="193">
        <v>0</v>
      </c>
      <c r="O136" s="229">
        <v>0</v>
      </c>
      <c r="P136" s="193">
        <v>4</v>
      </c>
      <c r="Q136" s="86">
        <v>4</v>
      </c>
      <c r="R136" s="88">
        <v>8</v>
      </c>
      <c r="S136" s="192">
        <v>0.5</v>
      </c>
      <c r="T136" s="102">
        <v>0.5</v>
      </c>
      <c r="U136" s="193">
        <v>0</v>
      </c>
      <c r="V136" s="88">
        <v>0</v>
      </c>
      <c r="W136" s="228">
        <v>2</v>
      </c>
      <c r="X136" s="86">
        <v>3</v>
      </c>
      <c r="Y136" s="88">
        <v>5</v>
      </c>
      <c r="Z136" s="192">
        <v>0.4</v>
      </c>
      <c r="AA136" s="102">
        <v>0.6</v>
      </c>
      <c r="AB136" s="193">
        <v>1</v>
      </c>
      <c r="AC136" s="229">
        <v>1</v>
      </c>
      <c r="AD136" s="228">
        <v>0</v>
      </c>
      <c r="AE136" s="86">
        <v>1</v>
      </c>
      <c r="AF136" s="88">
        <v>1</v>
      </c>
      <c r="AG136" s="192">
        <v>0</v>
      </c>
      <c r="AH136" s="102">
        <v>1</v>
      </c>
      <c r="AI136" s="193">
        <v>0</v>
      </c>
      <c r="AJ136" s="229">
        <v>0</v>
      </c>
      <c r="AK136" s="193">
        <v>2</v>
      </c>
      <c r="AL136" s="86">
        <v>2</v>
      </c>
      <c r="AM136" s="88">
        <v>4</v>
      </c>
      <c r="AN136" s="192">
        <v>0.5</v>
      </c>
      <c r="AO136" s="102">
        <v>0.5</v>
      </c>
      <c r="AP136" s="193">
        <v>0</v>
      </c>
      <c r="AQ136" s="88">
        <v>0</v>
      </c>
      <c r="AR136" s="228">
        <v>13</v>
      </c>
      <c r="AS136" s="86">
        <v>13</v>
      </c>
      <c r="AT136" s="88">
        <v>26</v>
      </c>
      <c r="AU136" s="192">
        <v>0.5</v>
      </c>
      <c r="AV136" s="102">
        <v>0.5</v>
      </c>
      <c r="AW136" s="193">
        <v>1</v>
      </c>
      <c r="AX136" s="229">
        <v>1</v>
      </c>
      <c r="AY136" s="228">
        <v>0</v>
      </c>
      <c r="AZ136" s="86">
        <v>1</v>
      </c>
      <c r="BA136" s="88">
        <v>1</v>
      </c>
      <c r="BB136" s="192">
        <v>0</v>
      </c>
      <c r="BC136" s="102">
        <v>1</v>
      </c>
      <c r="BD136" s="193">
        <v>0</v>
      </c>
      <c r="BE136" s="229">
        <v>0</v>
      </c>
      <c r="BF136" s="193">
        <v>13</v>
      </c>
      <c r="BG136" s="86">
        <v>12</v>
      </c>
      <c r="BH136" s="88">
        <v>25</v>
      </c>
      <c r="BI136" s="192">
        <v>0.52</v>
      </c>
      <c r="BJ136" s="102">
        <v>0.48</v>
      </c>
      <c r="BK136" s="193">
        <v>0</v>
      </c>
      <c r="BL136" s="86">
        <v>0</v>
      </c>
      <c r="BM136" s="214">
        <v>4</v>
      </c>
      <c r="BN136" s="214">
        <v>5</v>
      </c>
      <c r="BO136" s="215">
        <v>9</v>
      </c>
      <c r="BP136" s="208">
        <v>0.44439999999999996</v>
      </c>
      <c r="BQ136" s="216">
        <v>0.55559999999999998</v>
      </c>
      <c r="BR136" s="217">
        <v>1</v>
      </c>
      <c r="BS136" s="214">
        <v>1</v>
      </c>
      <c r="BT136" s="214">
        <v>0</v>
      </c>
      <c r="BU136" s="214">
        <v>1</v>
      </c>
      <c r="BV136" s="215">
        <v>1</v>
      </c>
      <c r="BW136" s="208">
        <v>0</v>
      </c>
      <c r="BX136" s="216">
        <v>1</v>
      </c>
      <c r="BY136" s="217">
        <v>0</v>
      </c>
      <c r="BZ136" s="214">
        <v>0</v>
      </c>
      <c r="CA136" s="214">
        <v>4</v>
      </c>
      <c r="CB136" s="214">
        <v>4</v>
      </c>
      <c r="CC136" s="215">
        <v>8</v>
      </c>
      <c r="CD136" s="208">
        <v>0.5</v>
      </c>
      <c r="CE136" s="216">
        <v>0.5</v>
      </c>
      <c r="CF136" s="217">
        <v>0</v>
      </c>
      <c r="CG136" s="214">
        <v>0</v>
      </c>
      <c r="CH136" s="214">
        <v>3</v>
      </c>
      <c r="CI136" s="214">
        <v>3</v>
      </c>
      <c r="CJ136" s="215">
        <v>6</v>
      </c>
      <c r="CK136" s="208">
        <v>0.5</v>
      </c>
      <c r="CL136" s="216">
        <v>0.5</v>
      </c>
      <c r="CM136" s="217">
        <v>1</v>
      </c>
      <c r="CN136" s="214">
        <v>1</v>
      </c>
      <c r="CO136" s="214">
        <v>0</v>
      </c>
      <c r="CP136" s="214">
        <v>1</v>
      </c>
      <c r="CQ136" s="215">
        <v>1</v>
      </c>
      <c r="CR136" s="208">
        <v>0</v>
      </c>
      <c r="CS136" s="216">
        <v>1</v>
      </c>
      <c r="CT136" s="217">
        <v>0</v>
      </c>
      <c r="CU136" s="214">
        <v>0</v>
      </c>
      <c r="CV136" s="214">
        <v>3</v>
      </c>
      <c r="CW136" s="214">
        <v>2</v>
      </c>
      <c r="CX136" s="215">
        <v>5</v>
      </c>
      <c r="CY136" s="208">
        <v>0.6</v>
      </c>
      <c r="CZ136" s="216">
        <v>0.4</v>
      </c>
      <c r="DA136" s="217">
        <v>0</v>
      </c>
      <c r="DB136" s="214">
        <v>0</v>
      </c>
      <c r="DC136" s="214">
        <v>12</v>
      </c>
      <c r="DD136" s="214">
        <v>14</v>
      </c>
      <c r="DE136" s="215">
        <v>26</v>
      </c>
      <c r="DF136" s="208">
        <v>0.46149999999999997</v>
      </c>
      <c r="DG136" s="216">
        <v>0.53849999999999998</v>
      </c>
      <c r="DH136" s="217">
        <v>1</v>
      </c>
      <c r="DI136" s="214">
        <v>1</v>
      </c>
      <c r="DJ136" s="214">
        <v>0</v>
      </c>
      <c r="DK136" s="214">
        <v>1</v>
      </c>
      <c r="DL136" s="215">
        <v>1</v>
      </c>
      <c r="DM136" s="208">
        <v>0</v>
      </c>
      <c r="DN136" s="216">
        <v>1</v>
      </c>
      <c r="DO136" s="217">
        <v>0</v>
      </c>
      <c r="DP136" s="214">
        <v>0</v>
      </c>
      <c r="DQ136" s="214">
        <v>12</v>
      </c>
      <c r="DR136" s="214">
        <v>13</v>
      </c>
      <c r="DS136" s="215">
        <v>25</v>
      </c>
      <c r="DT136" s="208">
        <v>0.48</v>
      </c>
      <c r="DU136" s="216">
        <v>0.52</v>
      </c>
      <c r="DV136" s="217">
        <v>0</v>
      </c>
      <c r="DW136" s="215">
        <v>0</v>
      </c>
      <c r="DX136" s="130">
        <v>4</v>
      </c>
      <c r="DY136" s="130">
        <v>5</v>
      </c>
      <c r="DZ136" s="130">
        <v>9</v>
      </c>
      <c r="EA136" s="102">
        <v>0.44439999999999996</v>
      </c>
      <c r="EB136" s="102">
        <v>0.55559999999999998</v>
      </c>
      <c r="EC136" s="130">
        <v>1</v>
      </c>
      <c r="ED136" s="130">
        <v>1</v>
      </c>
      <c r="EE136" s="130">
        <v>0</v>
      </c>
      <c r="EF136" s="130">
        <v>1</v>
      </c>
      <c r="EG136" s="130">
        <v>1</v>
      </c>
      <c r="EH136" s="102">
        <v>0</v>
      </c>
      <c r="EI136" s="102">
        <v>1</v>
      </c>
      <c r="EJ136" s="130">
        <v>0</v>
      </c>
      <c r="EK136" s="130">
        <v>0</v>
      </c>
      <c r="EL136" s="130">
        <v>4</v>
      </c>
      <c r="EM136" s="130">
        <v>4</v>
      </c>
      <c r="EN136" s="130">
        <v>8</v>
      </c>
      <c r="EO136" s="102">
        <v>0.5</v>
      </c>
      <c r="EP136" s="102">
        <v>0.5</v>
      </c>
      <c r="EQ136" s="130">
        <v>0</v>
      </c>
      <c r="ER136" s="130">
        <v>0</v>
      </c>
      <c r="ES136" s="130">
        <v>2</v>
      </c>
      <c r="ET136" s="130">
        <v>4</v>
      </c>
      <c r="EU136" s="130">
        <v>6</v>
      </c>
      <c r="EV136" s="102">
        <v>0.33329999999999999</v>
      </c>
      <c r="EW136" s="102">
        <v>0.66670000000000007</v>
      </c>
      <c r="EX136" s="130">
        <v>0</v>
      </c>
      <c r="EY136" s="130">
        <v>1</v>
      </c>
      <c r="EZ136" s="130">
        <v>0</v>
      </c>
      <c r="FA136" s="130">
        <v>1</v>
      </c>
      <c r="FB136" s="130">
        <v>1</v>
      </c>
      <c r="FC136" s="102">
        <v>0</v>
      </c>
      <c r="FD136" s="102">
        <v>1</v>
      </c>
      <c r="FE136" s="130">
        <v>0</v>
      </c>
      <c r="FF136" s="130">
        <v>0</v>
      </c>
      <c r="FG136" s="130">
        <v>2</v>
      </c>
      <c r="FH136" s="130">
        <v>3</v>
      </c>
      <c r="FI136" s="130">
        <v>5</v>
      </c>
      <c r="FJ136" s="102">
        <v>0.4</v>
      </c>
      <c r="FK136" s="102">
        <v>0.6</v>
      </c>
      <c r="FL136" s="130">
        <v>0</v>
      </c>
      <c r="FM136" s="130">
        <v>0</v>
      </c>
      <c r="FN136" s="130">
        <v>12</v>
      </c>
      <c r="FO136" s="130">
        <v>14</v>
      </c>
      <c r="FP136" s="130">
        <v>26</v>
      </c>
      <c r="FQ136" s="102">
        <v>0.46149999999999997</v>
      </c>
      <c r="FR136" s="102">
        <v>0.53849999999999998</v>
      </c>
      <c r="FS136" s="130">
        <v>1</v>
      </c>
      <c r="FT136" s="130">
        <v>1</v>
      </c>
      <c r="FU136" s="130">
        <v>0</v>
      </c>
      <c r="FV136" s="130">
        <v>1</v>
      </c>
      <c r="FW136" s="130">
        <v>1</v>
      </c>
      <c r="FX136" s="102">
        <v>0</v>
      </c>
      <c r="FY136" s="102">
        <v>1</v>
      </c>
      <c r="FZ136" s="130">
        <v>0</v>
      </c>
      <c r="GA136" s="130">
        <v>0</v>
      </c>
      <c r="GB136" s="130">
        <v>12</v>
      </c>
      <c r="GC136" s="130">
        <v>13</v>
      </c>
      <c r="GD136" s="130">
        <v>25</v>
      </c>
      <c r="GE136" s="102">
        <v>0.48</v>
      </c>
      <c r="GF136" s="102">
        <v>0.52</v>
      </c>
      <c r="GG136" s="130">
        <v>0</v>
      </c>
      <c r="GH136" s="130">
        <v>0</v>
      </c>
      <c r="GI136" s="129">
        <v>4</v>
      </c>
      <c r="GJ136" s="130">
        <v>5</v>
      </c>
      <c r="GK136" s="130">
        <v>9</v>
      </c>
      <c r="GL136" s="102">
        <v>0.44439999999999996</v>
      </c>
      <c r="GM136" s="102">
        <v>0.55559999999999998</v>
      </c>
      <c r="GN136" s="130">
        <v>1</v>
      </c>
      <c r="GO136" s="130">
        <v>1</v>
      </c>
      <c r="GP136" s="130">
        <v>0</v>
      </c>
      <c r="GQ136" s="130">
        <v>1</v>
      </c>
      <c r="GR136" s="130">
        <v>1</v>
      </c>
      <c r="GS136" s="102">
        <v>0</v>
      </c>
      <c r="GT136" s="102">
        <v>1</v>
      </c>
      <c r="GU136" s="130">
        <v>0</v>
      </c>
      <c r="GV136" s="130">
        <v>0</v>
      </c>
      <c r="GW136" s="130">
        <v>4</v>
      </c>
      <c r="GX136" s="130">
        <v>4</v>
      </c>
      <c r="GY136" s="130">
        <v>8</v>
      </c>
      <c r="GZ136" s="102">
        <v>0.5</v>
      </c>
      <c r="HA136" s="102">
        <v>0.5</v>
      </c>
      <c r="HB136" s="130">
        <v>0</v>
      </c>
      <c r="HC136" s="130">
        <v>0</v>
      </c>
      <c r="HD136" s="130">
        <v>2</v>
      </c>
      <c r="HE136" s="130">
        <v>3</v>
      </c>
      <c r="HF136" s="130">
        <v>5</v>
      </c>
      <c r="HG136" s="102">
        <v>0.4</v>
      </c>
      <c r="HH136" s="102">
        <v>0.6</v>
      </c>
      <c r="HI136" s="130">
        <v>1</v>
      </c>
      <c r="HJ136" s="130">
        <v>1</v>
      </c>
      <c r="HK136" s="130">
        <v>0</v>
      </c>
      <c r="HL136" s="130">
        <v>1</v>
      </c>
      <c r="HM136" s="130">
        <v>1</v>
      </c>
      <c r="HN136" s="102">
        <v>0</v>
      </c>
      <c r="HO136" s="102">
        <v>1</v>
      </c>
      <c r="HP136" s="130">
        <v>0</v>
      </c>
      <c r="HQ136" s="130">
        <v>0</v>
      </c>
      <c r="HR136" s="130">
        <v>2</v>
      </c>
      <c r="HS136" s="130">
        <v>2</v>
      </c>
      <c r="HT136" s="130">
        <v>4</v>
      </c>
      <c r="HU136" s="102">
        <v>0.5</v>
      </c>
      <c r="HV136" s="102">
        <v>0.5</v>
      </c>
      <c r="HW136" s="130">
        <v>0</v>
      </c>
      <c r="HX136" s="130">
        <v>0</v>
      </c>
      <c r="HY136" s="130">
        <v>12</v>
      </c>
      <c r="HZ136" s="130">
        <v>14</v>
      </c>
      <c r="IA136" s="130">
        <v>26</v>
      </c>
      <c r="IB136" s="102">
        <v>0.46149999999999997</v>
      </c>
      <c r="IC136" s="102">
        <v>0.53849999999999998</v>
      </c>
      <c r="ID136" s="130">
        <v>1</v>
      </c>
      <c r="IE136" s="130">
        <v>1</v>
      </c>
      <c r="IF136" s="130">
        <v>0</v>
      </c>
      <c r="IG136" s="130">
        <v>1</v>
      </c>
      <c r="IH136" s="130">
        <v>1</v>
      </c>
      <c r="II136" s="102">
        <v>0</v>
      </c>
      <c r="IJ136" s="102">
        <v>1</v>
      </c>
      <c r="IK136" s="130">
        <v>0</v>
      </c>
      <c r="IL136" s="130">
        <v>0</v>
      </c>
      <c r="IM136" s="130">
        <v>12</v>
      </c>
      <c r="IN136" s="130">
        <v>13</v>
      </c>
      <c r="IO136" s="130">
        <v>25</v>
      </c>
      <c r="IP136" s="102">
        <v>0.48</v>
      </c>
      <c r="IQ136" s="102">
        <v>0.52</v>
      </c>
      <c r="IR136" s="130">
        <v>0</v>
      </c>
      <c r="IS136" s="130">
        <v>0</v>
      </c>
      <c r="IT136" s="129">
        <v>4</v>
      </c>
      <c r="IU136" s="130">
        <v>5</v>
      </c>
      <c r="IV136" s="130">
        <v>9</v>
      </c>
      <c r="IW136" s="102">
        <v>0.44439999999999996</v>
      </c>
      <c r="IX136" s="102">
        <v>0.55559999999999998</v>
      </c>
      <c r="IY136" s="130">
        <v>1</v>
      </c>
      <c r="IZ136" s="130">
        <v>1</v>
      </c>
      <c r="JA136" s="130">
        <v>0</v>
      </c>
      <c r="JB136" s="130">
        <v>1</v>
      </c>
      <c r="JC136" s="130">
        <v>1</v>
      </c>
      <c r="JD136" s="102">
        <v>0</v>
      </c>
      <c r="JE136" s="102">
        <v>1</v>
      </c>
      <c r="JF136" s="130">
        <v>0</v>
      </c>
      <c r="JG136" s="130">
        <v>0</v>
      </c>
      <c r="JH136" s="130">
        <v>4</v>
      </c>
      <c r="JI136" s="130">
        <v>4</v>
      </c>
      <c r="JJ136" s="130">
        <v>8</v>
      </c>
      <c r="JK136" s="102">
        <v>0.5</v>
      </c>
      <c r="JL136" s="102">
        <v>0.5</v>
      </c>
      <c r="JM136" s="130">
        <v>0</v>
      </c>
      <c r="JN136" s="130">
        <v>0</v>
      </c>
      <c r="JO136" s="130">
        <v>2</v>
      </c>
      <c r="JP136" s="130">
        <v>3</v>
      </c>
      <c r="JQ136" s="130">
        <v>5</v>
      </c>
      <c r="JR136" s="102">
        <v>0.4</v>
      </c>
      <c r="JS136" s="102">
        <v>0.6</v>
      </c>
      <c r="JT136" s="130">
        <v>1</v>
      </c>
      <c r="JU136" s="130">
        <v>1</v>
      </c>
      <c r="JV136" s="130">
        <v>0</v>
      </c>
      <c r="JW136" s="130">
        <v>1</v>
      </c>
      <c r="JX136" s="130">
        <v>1</v>
      </c>
      <c r="JY136" s="102">
        <v>0</v>
      </c>
      <c r="JZ136" s="102">
        <v>1</v>
      </c>
      <c r="KA136" s="130">
        <v>0</v>
      </c>
      <c r="KB136" s="130">
        <v>0</v>
      </c>
      <c r="KC136" s="130">
        <v>2</v>
      </c>
      <c r="KD136" s="130">
        <v>2</v>
      </c>
      <c r="KE136" s="130">
        <v>4</v>
      </c>
      <c r="KF136" s="102">
        <v>0.5</v>
      </c>
      <c r="KG136" s="102">
        <v>0.5</v>
      </c>
      <c r="KH136" s="130">
        <v>0</v>
      </c>
      <c r="KI136" s="130">
        <v>0</v>
      </c>
      <c r="KJ136" s="130">
        <v>11</v>
      </c>
      <c r="KK136" s="130">
        <v>15</v>
      </c>
      <c r="KL136" s="130">
        <v>26</v>
      </c>
      <c r="KM136" s="102">
        <v>0.42310000000000003</v>
      </c>
      <c r="KN136" s="102">
        <v>0.57689999999999997</v>
      </c>
      <c r="KO136" s="130">
        <v>1</v>
      </c>
      <c r="KP136" s="130">
        <v>1</v>
      </c>
      <c r="KQ136" s="130">
        <v>0</v>
      </c>
      <c r="KR136" s="130">
        <v>1</v>
      </c>
      <c r="KS136" s="130">
        <v>1</v>
      </c>
      <c r="KT136" s="102">
        <v>0</v>
      </c>
      <c r="KU136" s="102">
        <v>1</v>
      </c>
      <c r="KV136" s="130">
        <v>0</v>
      </c>
      <c r="KW136" s="130">
        <v>0</v>
      </c>
      <c r="KX136" s="130">
        <v>11</v>
      </c>
      <c r="KY136" s="130">
        <v>14</v>
      </c>
      <c r="KZ136" s="130">
        <v>25</v>
      </c>
      <c r="LA136" s="102">
        <v>0.44</v>
      </c>
      <c r="LB136" s="102">
        <v>0.56000000000000005</v>
      </c>
      <c r="LC136" s="130">
        <v>0</v>
      </c>
      <c r="LD136" s="130">
        <v>0</v>
      </c>
    </row>
    <row r="137" spans="1:316" customFormat="1" ht="15" x14ac:dyDescent="0.25">
      <c r="A137" s="89" t="s">
        <v>90</v>
      </c>
      <c r="B137" s="228">
        <v>5</v>
      </c>
      <c r="C137" s="86">
        <v>2</v>
      </c>
      <c r="D137" s="88">
        <v>7</v>
      </c>
      <c r="E137" s="192">
        <v>0.71430000000000005</v>
      </c>
      <c r="F137" s="102">
        <v>0.28570000000000001</v>
      </c>
      <c r="G137" s="193">
        <v>1</v>
      </c>
      <c r="H137" s="229">
        <v>1</v>
      </c>
      <c r="I137" s="228">
        <v>0</v>
      </c>
      <c r="J137" s="86">
        <v>1</v>
      </c>
      <c r="K137" s="88">
        <v>1</v>
      </c>
      <c r="L137" s="192">
        <v>0</v>
      </c>
      <c r="M137" s="102">
        <v>1</v>
      </c>
      <c r="N137" s="193">
        <v>0</v>
      </c>
      <c r="O137" s="229">
        <v>0</v>
      </c>
      <c r="P137" s="193">
        <v>5</v>
      </c>
      <c r="Q137" s="86">
        <v>1</v>
      </c>
      <c r="R137" s="88">
        <v>6</v>
      </c>
      <c r="S137" s="192">
        <v>0.83329999999999993</v>
      </c>
      <c r="T137" s="102">
        <v>0.16670000000000001</v>
      </c>
      <c r="U137" s="193">
        <v>0</v>
      </c>
      <c r="V137" s="88">
        <v>0</v>
      </c>
      <c r="W137" s="228">
        <v>1</v>
      </c>
      <c r="X137" s="86">
        <v>2</v>
      </c>
      <c r="Y137" s="88">
        <v>3</v>
      </c>
      <c r="Z137" s="192">
        <v>0.33329999999999999</v>
      </c>
      <c r="AA137" s="102">
        <v>0.66670000000000007</v>
      </c>
      <c r="AB137" s="193">
        <v>1</v>
      </c>
      <c r="AC137" s="229">
        <v>1</v>
      </c>
      <c r="AD137" s="228">
        <v>0</v>
      </c>
      <c r="AE137" s="86">
        <v>1</v>
      </c>
      <c r="AF137" s="88">
        <v>1</v>
      </c>
      <c r="AG137" s="192">
        <v>0</v>
      </c>
      <c r="AH137" s="102">
        <v>1</v>
      </c>
      <c r="AI137" s="193">
        <v>0</v>
      </c>
      <c r="AJ137" s="229">
        <v>0</v>
      </c>
      <c r="AK137" s="193">
        <v>1</v>
      </c>
      <c r="AL137" s="86">
        <v>1</v>
      </c>
      <c r="AM137" s="88">
        <v>2</v>
      </c>
      <c r="AN137" s="192">
        <v>0.5</v>
      </c>
      <c r="AO137" s="102">
        <v>0.5</v>
      </c>
      <c r="AP137" s="193">
        <v>0</v>
      </c>
      <c r="AQ137" s="88">
        <v>0</v>
      </c>
      <c r="AR137" s="228">
        <v>7</v>
      </c>
      <c r="AS137" s="86">
        <v>19</v>
      </c>
      <c r="AT137" s="88">
        <v>26</v>
      </c>
      <c r="AU137" s="192">
        <v>0.26919999999999999</v>
      </c>
      <c r="AV137" s="102">
        <v>0.73080000000000001</v>
      </c>
      <c r="AW137" s="193">
        <v>0</v>
      </c>
      <c r="AX137" s="229">
        <v>1</v>
      </c>
      <c r="AY137" s="228">
        <v>1</v>
      </c>
      <c r="AZ137" s="86">
        <v>0</v>
      </c>
      <c r="BA137" s="88">
        <v>1</v>
      </c>
      <c r="BB137" s="192">
        <v>1</v>
      </c>
      <c r="BC137" s="102">
        <v>0</v>
      </c>
      <c r="BD137" s="193">
        <v>0</v>
      </c>
      <c r="BE137" s="229">
        <v>0</v>
      </c>
      <c r="BF137" s="193">
        <v>6</v>
      </c>
      <c r="BG137" s="86">
        <v>19</v>
      </c>
      <c r="BH137" s="88">
        <v>25</v>
      </c>
      <c r="BI137" s="192">
        <v>0.24</v>
      </c>
      <c r="BJ137" s="102">
        <v>0.76</v>
      </c>
      <c r="BK137" s="193">
        <v>0</v>
      </c>
      <c r="BL137" s="86">
        <v>0</v>
      </c>
      <c r="BM137" s="214">
        <v>5</v>
      </c>
      <c r="BN137" s="214">
        <v>2</v>
      </c>
      <c r="BO137" s="215">
        <v>7</v>
      </c>
      <c r="BP137" s="208">
        <v>0.71400000000000008</v>
      </c>
      <c r="BQ137" s="216">
        <v>0.28600000000000003</v>
      </c>
      <c r="BR137" s="217">
        <v>1</v>
      </c>
      <c r="BS137" s="214">
        <v>1</v>
      </c>
      <c r="BT137" s="214">
        <v>0</v>
      </c>
      <c r="BU137" s="214">
        <v>1</v>
      </c>
      <c r="BV137" s="215">
        <v>1</v>
      </c>
      <c r="BW137" s="208">
        <v>0</v>
      </c>
      <c r="BX137" s="216">
        <v>1</v>
      </c>
      <c r="BY137" s="217">
        <v>0</v>
      </c>
      <c r="BZ137" s="214">
        <v>0</v>
      </c>
      <c r="CA137" s="214">
        <v>5</v>
      </c>
      <c r="CB137" s="214">
        <v>1</v>
      </c>
      <c r="CC137" s="215">
        <v>6</v>
      </c>
      <c r="CD137" s="208">
        <v>0.83299999999999996</v>
      </c>
      <c r="CE137" s="216">
        <v>0.16699999999999998</v>
      </c>
      <c r="CF137" s="217">
        <v>0</v>
      </c>
      <c r="CG137" s="214">
        <v>0</v>
      </c>
      <c r="CH137" s="214">
        <v>2</v>
      </c>
      <c r="CI137" s="214">
        <v>2</v>
      </c>
      <c r="CJ137" s="215">
        <v>4</v>
      </c>
      <c r="CK137" s="208">
        <v>0.5</v>
      </c>
      <c r="CL137" s="216">
        <v>0.5</v>
      </c>
      <c r="CM137" s="217">
        <v>1</v>
      </c>
      <c r="CN137" s="214">
        <v>1</v>
      </c>
      <c r="CO137" s="214">
        <v>0</v>
      </c>
      <c r="CP137" s="214">
        <v>1</v>
      </c>
      <c r="CQ137" s="215">
        <v>1</v>
      </c>
      <c r="CR137" s="208">
        <v>0</v>
      </c>
      <c r="CS137" s="216">
        <v>1</v>
      </c>
      <c r="CT137" s="217">
        <v>0</v>
      </c>
      <c r="CU137" s="214">
        <v>0</v>
      </c>
      <c r="CV137" s="214">
        <v>2</v>
      </c>
      <c r="CW137" s="214">
        <v>1</v>
      </c>
      <c r="CX137" s="215">
        <v>3</v>
      </c>
      <c r="CY137" s="208">
        <v>0.66700000000000004</v>
      </c>
      <c r="CZ137" s="216">
        <v>0.33299999999999996</v>
      </c>
      <c r="DA137" s="217">
        <v>0</v>
      </c>
      <c r="DB137" s="214">
        <v>0</v>
      </c>
      <c r="DC137" s="214">
        <v>9</v>
      </c>
      <c r="DD137" s="214">
        <v>17</v>
      </c>
      <c r="DE137" s="215">
        <v>26</v>
      </c>
      <c r="DF137" s="208">
        <v>0.34600000000000003</v>
      </c>
      <c r="DG137" s="216">
        <v>0.65400000000000003</v>
      </c>
      <c r="DH137" s="217">
        <v>0</v>
      </c>
      <c r="DI137" s="214">
        <v>1</v>
      </c>
      <c r="DJ137" s="214">
        <v>0</v>
      </c>
      <c r="DK137" s="214">
        <v>1</v>
      </c>
      <c r="DL137" s="215">
        <v>1</v>
      </c>
      <c r="DM137" s="208">
        <v>0</v>
      </c>
      <c r="DN137" s="216">
        <v>1</v>
      </c>
      <c r="DO137" s="217">
        <v>0</v>
      </c>
      <c r="DP137" s="214">
        <v>0</v>
      </c>
      <c r="DQ137" s="214">
        <v>9</v>
      </c>
      <c r="DR137" s="214">
        <v>16</v>
      </c>
      <c r="DS137" s="215">
        <v>25</v>
      </c>
      <c r="DT137" s="208">
        <v>0.36</v>
      </c>
      <c r="DU137" s="216">
        <v>0.64</v>
      </c>
      <c r="DV137" s="217">
        <v>0</v>
      </c>
      <c r="DW137" s="215">
        <v>0</v>
      </c>
      <c r="DX137" s="130">
        <v>5</v>
      </c>
      <c r="DY137" s="130">
        <v>2</v>
      </c>
      <c r="DZ137" s="130">
        <v>7</v>
      </c>
      <c r="EA137" s="102">
        <v>0.71400000000000008</v>
      </c>
      <c r="EB137" s="102">
        <v>0.28600000000000003</v>
      </c>
      <c r="EC137" s="130">
        <v>1</v>
      </c>
      <c r="ED137" s="130">
        <v>1</v>
      </c>
      <c r="EE137" s="130">
        <v>0</v>
      </c>
      <c r="EF137" s="130">
        <v>1</v>
      </c>
      <c r="EG137" s="130">
        <v>1</v>
      </c>
      <c r="EH137" s="102">
        <v>0</v>
      </c>
      <c r="EI137" s="102">
        <v>1</v>
      </c>
      <c r="EJ137" s="130">
        <v>0</v>
      </c>
      <c r="EK137" s="130">
        <v>0</v>
      </c>
      <c r="EL137" s="130">
        <v>5</v>
      </c>
      <c r="EM137" s="130">
        <v>1</v>
      </c>
      <c r="EN137" s="130">
        <v>6</v>
      </c>
      <c r="EO137" s="102">
        <v>0.83299999999999996</v>
      </c>
      <c r="EP137" s="102">
        <v>0.16699999999999998</v>
      </c>
      <c r="EQ137" s="130">
        <v>0</v>
      </c>
      <c r="ER137" s="130">
        <v>0</v>
      </c>
      <c r="ES137" s="130">
        <v>2</v>
      </c>
      <c r="ET137" s="130">
        <v>2</v>
      </c>
      <c r="EU137" s="130">
        <v>4</v>
      </c>
      <c r="EV137" s="102">
        <v>0.5</v>
      </c>
      <c r="EW137" s="102">
        <v>0.5</v>
      </c>
      <c r="EX137" s="130">
        <v>1</v>
      </c>
      <c r="EY137" s="130">
        <v>1</v>
      </c>
      <c r="EZ137" s="130">
        <v>0</v>
      </c>
      <c r="FA137" s="130">
        <v>1</v>
      </c>
      <c r="FB137" s="130">
        <v>1</v>
      </c>
      <c r="FC137" s="102">
        <v>0</v>
      </c>
      <c r="FD137" s="102">
        <v>1</v>
      </c>
      <c r="FE137" s="130">
        <v>0</v>
      </c>
      <c r="FF137" s="130">
        <v>0</v>
      </c>
      <c r="FG137" s="130">
        <v>2</v>
      </c>
      <c r="FH137" s="130">
        <v>1</v>
      </c>
      <c r="FI137" s="130">
        <v>3</v>
      </c>
      <c r="FJ137" s="102">
        <v>0.66700000000000004</v>
      </c>
      <c r="FK137" s="102">
        <v>0.33299999999999996</v>
      </c>
      <c r="FL137" s="130">
        <v>0</v>
      </c>
      <c r="FM137" s="130">
        <v>0</v>
      </c>
      <c r="FN137" s="130">
        <v>9</v>
      </c>
      <c r="FO137" s="130">
        <v>17</v>
      </c>
      <c r="FP137" s="130">
        <v>26</v>
      </c>
      <c r="FQ137" s="102">
        <v>0.34600000000000003</v>
      </c>
      <c r="FR137" s="102">
        <v>0.65400000000000003</v>
      </c>
      <c r="FS137" s="130">
        <v>0</v>
      </c>
      <c r="FT137" s="130">
        <v>1</v>
      </c>
      <c r="FU137" s="130">
        <v>0</v>
      </c>
      <c r="FV137" s="130">
        <v>1</v>
      </c>
      <c r="FW137" s="130">
        <v>1</v>
      </c>
      <c r="FX137" s="102">
        <v>0</v>
      </c>
      <c r="FY137" s="102">
        <v>1</v>
      </c>
      <c r="FZ137" s="130">
        <v>0</v>
      </c>
      <c r="GA137" s="130">
        <v>0</v>
      </c>
      <c r="GB137" s="130">
        <v>9</v>
      </c>
      <c r="GC137" s="130">
        <v>16</v>
      </c>
      <c r="GD137" s="130">
        <v>25</v>
      </c>
      <c r="GE137" s="102">
        <v>0.36</v>
      </c>
      <c r="GF137" s="102">
        <v>0.64</v>
      </c>
      <c r="GG137" s="130">
        <v>0</v>
      </c>
      <c r="GH137" s="130">
        <v>0</v>
      </c>
      <c r="GI137" s="129">
        <v>5</v>
      </c>
      <c r="GJ137" s="130">
        <v>2</v>
      </c>
      <c r="GK137" s="130">
        <v>7</v>
      </c>
      <c r="GL137" s="102">
        <v>0.71400000000000008</v>
      </c>
      <c r="GM137" s="102">
        <v>0.28600000000000003</v>
      </c>
      <c r="GN137" s="130">
        <v>1</v>
      </c>
      <c r="GO137" s="130">
        <v>1</v>
      </c>
      <c r="GP137" s="130">
        <v>0</v>
      </c>
      <c r="GQ137" s="130">
        <v>1</v>
      </c>
      <c r="GR137" s="130">
        <v>1</v>
      </c>
      <c r="GS137" s="102">
        <v>0</v>
      </c>
      <c r="GT137" s="102">
        <v>1</v>
      </c>
      <c r="GU137" s="130">
        <v>0</v>
      </c>
      <c r="GV137" s="130">
        <v>0</v>
      </c>
      <c r="GW137" s="130">
        <v>5</v>
      </c>
      <c r="GX137" s="130">
        <v>1</v>
      </c>
      <c r="GY137" s="130">
        <v>6</v>
      </c>
      <c r="GZ137" s="102">
        <v>0.83299999999999996</v>
      </c>
      <c r="HA137" s="102">
        <v>0.16699999999999998</v>
      </c>
      <c r="HB137" s="130">
        <v>0</v>
      </c>
      <c r="HC137" s="130">
        <v>0</v>
      </c>
      <c r="HD137" s="130">
        <v>2</v>
      </c>
      <c r="HE137" s="130">
        <v>2</v>
      </c>
      <c r="HF137" s="130">
        <v>4</v>
      </c>
      <c r="HG137" s="102">
        <v>0.5</v>
      </c>
      <c r="HH137" s="102">
        <v>0.5</v>
      </c>
      <c r="HI137" s="130">
        <v>1</v>
      </c>
      <c r="HJ137" s="130">
        <v>1</v>
      </c>
      <c r="HK137" s="130">
        <v>0</v>
      </c>
      <c r="HL137" s="130">
        <v>1</v>
      </c>
      <c r="HM137" s="130">
        <v>1</v>
      </c>
      <c r="HN137" s="102">
        <v>0</v>
      </c>
      <c r="HO137" s="102">
        <v>1</v>
      </c>
      <c r="HP137" s="130">
        <v>0</v>
      </c>
      <c r="HQ137" s="130">
        <v>0</v>
      </c>
      <c r="HR137" s="130">
        <v>2</v>
      </c>
      <c r="HS137" s="130">
        <v>1</v>
      </c>
      <c r="HT137" s="130">
        <v>3</v>
      </c>
      <c r="HU137" s="102">
        <v>0.66700000000000004</v>
      </c>
      <c r="HV137" s="102">
        <v>0.33299999999999996</v>
      </c>
      <c r="HW137" s="130">
        <v>0</v>
      </c>
      <c r="HX137" s="130">
        <v>0</v>
      </c>
      <c r="HY137" s="130">
        <v>10</v>
      </c>
      <c r="HZ137" s="130">
        <v>16</v>
      </c>
      <c r="IA137" s="130">
        <v>26</v>
      </c>
      <c r="IB137" s="102">
        <v>0.38500000000000001</v>
      </c>
      <c r="IC137" s="102">
        <v>0.61499999999999999</v>
      </c>
      <c r="ID137" s="130">
        <v>0</v>
      </c>
      <c r="IE137" s="130">
        <v>1</v>
      </c>
      <c r="IF137" s="130">
        <v>0</v>
      </c>
      <c r="IG137" s="130">
        <v>1</v>
      </c>
      <c r="IH137" s="130">
        <v>1</v>
      </c>
      <c r="II137" s="102">
        <v>0</v>
      </c>
      <c r="IJ137" s="102">
        <v>1</v>
      </c>
      <c r="IK137" s="130">
        <v>0</v>
      </c>
      <c r="IL137" s="130">
        <v>0</v>
      </c>
      <c r="IM137" s="130">
        <v>10</v>
      </c>
      <c r="IN137" s="130">
        <v>15</v>
      </c>
      <c r="IO137" s="130">
        <v>25</v>
      </c>
      <c r="IP137" s="102">
        <v>0.4</v>
      </c>
      <c r="IQ137" s="102">
        <v>0.6</v>
      </c>
      <c r="IR137" s="130">
        <v>0</v>
      </c>
      <c r="IS137" s="130">
        <v>0</v>
      </c>
      <c r="IT137" s="129">
        <v>3</v>
      </c>
      <c r="IU137" s="130">
        <v>4</v>
      </c>
      <c r="IV137" s="130">
        <v>7</v>
      </c>
      <c r="IW137" s="102">
        <v>0.42899999999999999</v>
      </c>
      <c r="IX137" s="102">
        <v>0.57100000000000006</v>
      </c>
      <c r="IY137" s="130">
        <v>1</v>
      </c>
      <c r="IZ137" s="130">
        <v>1</v>
      </c>
      <c r="JA137" s="130">
        <v>1</v>
      </c>
      <c r="JB137" s="130">
        <v>0</v>
      </c>
      <c r="JC137" s="130">
        <v>1</v>
      </c>
      <c r="JD137" s="102">
        <v>1</v>
      </c>
      <c r="JE137" s="102">
        <v>0</v>
      </c>
      <c r="JF137" s="130">
        <v>0</v>
      </c>
      <c r="JG137" s="130">
        <v>0</v>
      </c>
      <c r="JH137" s="130">
        <v>2</v>
      </c>
      <c r="JI137" s="130">
        <v>4</v>
      </c>
      <c r="JJ137" s="130">
        <v>6</v>
      </c>
      <c r="JK137" s="102">
        <v>0.33299999999999996</v>
      </c>
      <c r="JL137" s="102">
        <v>0.66700000000000004</v>
      </c>
      <c r="JM137" s="130">
        <v>0</v>
      </c>
      <c r="JN137" s="130">
        <v>0</v>
      </c>
      <c r="JO137" s="130">
        <v>1</v>
      </c>
      <c r="JP137" s="130">
        <v>2</v>
      </c>
      <c r="JQ137" s="130">
        <v>3</v>
      </c>
      <c r="JR137" s="102">
        <v>0.33299999999999996</v>
      </c>
      <c r="JS137" s="102">
        <v>0.66700000000000004</v>
      </c>
      <c r="JT137" s="130">
        <v>0</v>
      </c>
      <c r="JU137" s="130">
        <v>1</v>
      </c>
      <c r="JV137" s="130">
        <v>0</v>
      </c>
      <c r="JW137" s="130">
        <v>1</v>
      </c>
      <c r="JX137" s="130">
        <v>1</v>
      </c>
      <c r="JY137" s="102">
        <v>0</v>
      </c>
      <c r="JZ137" s="102">
        <v>1</v>
      </c>
      <c r="KA137" s="130">
        <v>0</v>
      </c>
      <c r="KB137" s="130">
        <v>0</v>
      </c>
      <c r="KC137" s="130">
        <v>1</v>
      </c>
      <c r="KD137" s="130">
        <v>1</v>
      </c>
      <c r="KE137" s="130">
        <v>2</v>
      </c>
      <c r="KF137" s="102">
        <v>0.5</v>
      </c>
      <c r="KG137" s="102">
        <v>0.5</v>
      </c>
      <c r="KH137" s="130">
        <v>0</v>
      </c>
      <c r="KI137" s="130">
        <v>0</v>
      </c>
      <c r="KJ137" s="130">
        <v>9</v>
      </c>
      <c r="KK137" s="130">
        <v>16</v>
      </c>
      <c r="KL137" s="130">
        <v>25</v>
      </c>
      <c r="KM137" s="102">
        <v>0.36</v>
      </c>
      <c r="KN137" s="102">
        <v>0.64</v>
      </c>
      <c r="KO137" s="130">
        <v>0</v>
      </c>
      <c r="KP137" s="130">
        <v>1</v>
      </c>
      <c r="KQ137" s="130">
        <v>0</v>
      </c>
      <c r="KR137" s="130">
        <v>1</v>
      </c>
      <c r="KS137" s="130">
        <v>1</v>
      </c>
      <c r="KT137" s="102">
        <v>0</v>
      </c>
      <c r="KU137" s="102">
        <v>1</v>
      </c>
      <c r="KV137" s="130">
        <v>0</v>
      </c>
      <c r="KW137" s="130">
        <v>0</v>
      </c>
      <c r="KX137" s="130">
        <v>9</v>
      </c>
      <c r="KY137" s="130">
        <v>15</v>
      </c>
      <c r="KZ137" s="130">
        <v>24</v>
      </c>
      <c r="LA137" s="102">
        <v>0.375</v>
      </c>
      <c r="LB137" s="102">
        <v>0.625</v>
      </c>
      <c r="LC137" s="130">
        <v>0</v>
      </c>
      <c r="LD137" s="130">
        <v>0</v>
      </c>
    </row>
    <row r="138" spans="1:316" customFormat="1" ht="15" x14ac:dyDescent="0.25">
      <c r="A138" s="89" t="s">
        <v>91</v>
      </c>
      <c r="B138" s="228">
        <v>3</v>
      </c>
      <c r="C138" s="86">
        <v>2</v>
      </c>
      <c r="D138" s="88">
        <v>5</v>
      </c>
      <c r="E138" s="192">
        <v>0.6</v>
      </c>
      <c r="F138" s="102">
        <v>0.4</v>
      </c>
      <c r="G138" s="193">
        <v>1</v>
      </c>
      <c r="H138" s="229">
        <v>1</v>
      </c>
      <c r="I138" s="228">
        <v>0</v>
      </c>
      <c r="J138" s="86">
        <v>1</v>
      </c>
      <c r="K138" s="88">
        <v>1</v>
      </c>
      <c r="L138" s="192">
        <v>0</v>
      </c>
      <c r="M138" s="102">
        <v>1</v>
      </c>
      <c r="N138" s="193">
        <v>0</v>
      </c>
      <c r="O138" s="229">
        <v>0</v>
      </c>
      <c r="P138" s="193">
        <v>3</v>
      </c>
      <c r="Q138" s="86">
        <v>1</v>
      </c>
      <c r="R138" s="88">
        <v>4</v>
      </c>
      <c r="S138" s="192">
        <v>0.75</v>
      </c>
      <c r="T138" s="102">
        <v>0.25</v>
      </c>
      <c r="U138" s="193">
        <v>0</v>
      </c>
      <c r="V138" s="88">
        <v>0</v>
      </c>
      <c r="W138" s="228">
        <v>2</v>
      </c>
      <c r="X138" s="86">
        <v>2</v>
      </c>
      <c r="Y138" s="88">
        <v>4</v>
      </c>
      <c r="Z138" s="192">
        <v>0.5</v>
      </c>
      <c r="AA138" s="102">
        <v>0.5</v>
      </c>
      <c r="AB138" s="193">
        <v>1</v>
      </c>
      <c r="AC138" s="229">
        <v>1</v>
      </c>
      <c r="AD138" s="228">
        <v>0</v>
      </c>
      <c r="AE138" s="86">
        <v>1</v>
      </c>
      <c r="AF138" s="88">
        <v>1</v>
      </c>
      <c r="AG138" s="192">
        <v>0</v>
      </c>
      <c r="AH138" s="102">
        <v>1</v>
      </c>
      <c r="AI138" s="193">
        <v>0</v>
      </c>
      <c r="AJ138" s="229">
        <v>0</v>
      </c>
      <c r="AK138" s="193">
        <v>2</v>
      </c>
      <c r="AL138" s="86">
        <v>1</v>
      </c>
      <c r="AM138" s="88">
        <v>3</v>
      </c>
      <c r="AN138" s="192">
        <v>0.66700000000000004</v>
      </c>
      <c r="AO138" s="102">
        <v>0.33299999999999996</v>
      </c>
      <c r="AP138" s="193">
        <v>0</v>
      </c>
      <c r="AQ138" s="88">
        <v>0</v>
      </c>
      <c r="AR138" s="228">
        <v>12</v>
      </c>
      <c r="AS138" s="86">
        <v>6</v>
      </c>
      <c r="AT138" s="88">
        <v>18</v>
      </c>
      <c r="AU138" s="192">
        <v>0.66700000000000004</v>
      </c>
      <c r="AV138" s="102">
        <v>0.33299999999999996</v>
      </c>
      <c r="AW138" s="193">
        <v>1</v>
      </c>
      <c r="AX138" s="229">
        <v>1</v>
      </c>
      <c r="AY138" s="228">
        <v>1</v>
      </c>
      <c r="AZ138" s="86">
        <v>0</v>
      </c>
      <c r="BA138" s="88">
        <v>1</v>
      </c>
      <c r="BB138" s="192">
        <v>1</v>
      </c>
      <c r="BC138" s="102">
        <v>0</v>
      </c>
      <c r="BD138" s="193">
        <v>0</v>
      </c>
      <c r="BE138" s="229">
        <v>0</v>
      </c>
      <c r="BF138" s="193">
        <v>11</v>
      </c>
      <c r="BG138" s="86">
        <v>6</v>
      </c>
      <c r="BH138" s="88">
        <v>17</v>
      </c>
      <c r="BI138" s="192">
        <v>0.64700000000000002</v>
      </c>
      <c r="BJ138" s="102">
        <v>0.35299999999999998</v>
      </c>
      <c r="BK138" s="193">
        <v>0</v>
      </c>
      <c r="BL138" s="86">
        <v>0</v>
      </c>
      <c r="BM138" s="214">
        <v>3</v>
      </c>
      <c r="BN138" s="214">
        <v>2</v>
      </c>
      <c r="BO138" s="215">
        <v>5</v>
      </c>
      <c r="BP138" s="208">
        <v>0.6</v>
      </c>
      <c r="BQ138" s="216">
        <v>0.4</v>
      </c>
      <c r="BR138" s="217">
        <v>1</v>
      </c>
      <c r="BS138" s="214">
        <v>1</v>
      </c>
      <c r="BT138" s="214">
        <v>0</v>
      </c>
      <c r="BU138" s="214">
        <v>1</v>
      </c>
      <c r="BV138" s="215">
        <v>1</v>
      </c>
      <c r="BW138" s="208">
        <v>0</v>
      </c>
      <c r="BX138" s="216">
        <v>1</v>
      </c>
      <c r="BY138" s="217">
        <v>0</v>
      </c>
      <c r="BZ138" s="214">
        <v>0</v>
      </c>
      <c r="CA138" s="214">
        <v>3</v>
      </c>
      <c r="CB138" s="214">
        <v>1</v>
      </c>
      <c r="CC138" s="215">
        <v>4</v>
      </c>
      <c r="CD138" s="208">
        <v>0.75</v>
      </c>
      <c r="CE138" s="216">
        <v>0.25</v>
      </c>
      <c r="CF138" s="217">
        <v>0</v>
      </c>
      <c r="CG138" s="214">
        <v>0</v>
      </c>
      <c r="CH138" s="214">
        <v>2</v>
      </c>
      <c r="CI138" s="214">
        <v>2</v>
      </c>
      <c r="CJ138" s="215">
        <v>4</v>
      </c>
      <c r="CK138" s="208">
        <v>0.5</v>
      </c>
      <c r="CL138" s="216">
        <v>0.5</v>
      </c>
      <c r="CM138" s="217">
        <v>1</v>
      </c>
      <c r="CN138" s="214">
        <v>1</v>
      </c>
      <c r="CO138" s="214">
        <v>0</v>
      </c>
      <c r="CP138" s="214">
        <v>1</v>
      </c>
      <c r="CQ138" s="215">
        <v>1</v>
      </c>
      <c r="CR138" s="208">
        <v>0</v>
      </c>
      <c r="CS138" s="216">
        <v>1</v>
      </c>
      <c r="CT138" s="217">
        <v>0</v>
      </c>
      <c r="CU138" s="214">
        <v>0</v>
      </c>
      <c r="CV138" s="214">
        <v>2</v>
      </c>
      <c r="CW138" s="214">
        <v>1</v>
      </c>
      <c r="CX138" s="215">
        <v>3</v>
      </c>
      <c r="CY138" s="208">
        <v>0.66700000000000004</v>
      </c>
      <c r="CZ138" s="216">
        <v>0.33299999999999996</v>
      </c>
      <c r="DA138" s="217">
        <v>0</v>
      </c>
      <c r="DB138" s="214">
        <v>0</v>
      </c>
      <c r="DC138" s="214">
        <v>12</v>
      </c>
      <c r="DD138" s="214">
        <v>6</v>
      </c>
      <c r="DE138" s="215">
        <v>18</v>
      </c>
      <c r="DF138" s="208">
        <v>0.66700000000000004</v>
      </c>
      <c r="DG138" s="216">
        <v>0.33299999999999996</v>
      </c>
      <c r="DH138" s="217">
        <v>1</v>
      </c>
      <c r="DI138" s="214">
        <v>1</v>
      </c>
      <c r="DJ138" s="214">
        <v>1</v>
      </c>
      <c r="DK138" s="214">
        <v>0</v>
      </c>
      <c r="DL138" s="215">
        <v>1</v>
      </c>
      <c r="DM138" s="208">
        <v>1</v>
      </c>
      <c r="DN138" s="216">
        <v>0</v>
      </c>
      <c r="DO138" s="217">
        <v>0</v>
      </c>
      <c r="DP138" s="214">
        <v>0</v>
      </c>
      <c r="DQ138" s="214">
        <v>11</v>
      </c>
      <c r="DR138" s="214">
        <v>6</v>
      </c>
      <c r="DS138" s="215">
        <v>17</v>
      </c>
      <c r="DT138" s="208">
        <v>0.64700000000000002</v>
      </c>
      <c r="DU138" s="216">
        <v>0.35299999999999998</v>
      </c>
      <c r="DV138" s="217">
        <v>0</v>
      </c>
      <c r="DW138" s="215">
        <v>0</v>
      </c>
      <c r="DX138" s="130">
        <v>3</v>
      </c>
      <c r="DY138" s="130">
        <v>2</v>
      </c>
      <c r="DZ138" s="130">
        <v>5</v>
      </c>
      <c r="EA138" s="102">
        <v>0.6</v>
      </c>
      <c r="EB138" s="102">
        <v>0.4</v>
      </c>
      <c r="EC138" s="130">
        <v>1</v>
      </c>
      <c r="ED138" s="130">
        <v>1</v>
      </c>
      <c r="EE138" s="130">
        <v>0</v>
      </c>
      <c r="EF138" s="130">
        <v>1</v>
      </c>
      <c r="EG138" s="130">
        <v>1</v>
      </c>
      <c r="EH138" s="102">
        <v>0</v>
      </c>
      <c r="EI138" s="102">
        <v>1</v>
      </c>
      <c r="EJ138" s="130">
        <v>0</v>
      </c>
      <c r="EK138" s="130">
        <v>0</v>
      </c>
      <c r="EL138" s="130">
        <v>3</v>
      </c>
      <c r="EM138" s="130">
        <v>1</v>
      </c>
      <c r="EN138" s="130">
        <v>4</v>
      </c>
      <c r="EO138" s="102">
        <v>0.75</v>
      </c>
      <c r="EP138" s="102">
        <v>0.25</v>
      </c>
      <c r="EQ138" s="130">
        <v>0</v>
      </c>
      <c r="ER138" s="130">
        <v>0</v>
      </c>
      <c r="ES138" s="130">
        <v>2</v>
      </c>
      <c r="ET138" s="130">
        <v>2</v>
      </c>
      <c r="EU138" s="130">
        <v>4</v>
      </c>
      <c r="EV138" s="102">
        <v>0.5</v>
      </c>
      <c r="EW138" s="102">
        <v>0.5</v>
      </c>
      <c r="EX138" s="130">
        <v>1</v>
      </c>
      <c r="EY138" s="130">
        <v>1</v>
      </c>
      <c r="EZ138" s="130">
        <v>0</v>
      </c>
      <c r="FA138" s="130">
        <v>1</v>
      </c>
      <c r="FB138" s="130">
        <v>1</v>
      </c>
      <c r="FC138" s="102">
        <v>0</v>
      </c>
      <c r="FD138" s="102">
        <v>1</v>
      </c>
      <c r="FE138" s="130">
        <v>0</v>
      </c>
      <c r="FF138" s="130">
        <v>0</v>
      </c>
      <c r="FG138" s="130">
        <v>2</v>
      </c>
      <c r="FH138" s="130">
        <v>1</v>
      </c>
      <c r="FI138" s="130">
        <v>3</v>
      </c>
      <c r="FJ138" s="102">
        <v>0.66700000000000004</v>
      </c>
      <c r="FK138" s="102">
        <v>0.33299999999999996</v>
      </c>
      <c r="FL138" s="130">
        <v>0</v>
      </c>
      <c r="FM138" s="130">
        <v>0</v>
      </c>
      <c r="FN138" s="130">
        <v>11</v>
      </c>
      <c r="FO138" s="130">
        <v>7</v>
      </c>
      <c r="FP138" s="130">
        <v>18</v>
      </c>
      <c r="FQ138" s="102">
        <v>0.61099999999999999</v>
      </c>
      <c r="FR138" s="102">
        <v>0.38900000000000001</v>
      </c>
      <c r="FS138" s="130">
        <v>1</v>
      </c>
      <c r="FT138" s="130">
        <v>1</v>
      </c>
      <c r="FU138" s="130">
        <v>1</v>
      </c>
      <c r="FV138" s="130">
        <v>0</v>
      </c>
      <c r="FW138" s="130">
        <v>1</v>
      </c>
      <c r="FX138" s="102">
        <v>1</v>
      </c>
      <c r="FY138" s="102">
        <v>0</v>
      </c>
      <c r="FZ138" s="130">
        <v>0</v>
      </c>
      <c r="GA138" s="130">
        <v>0</v>
      </c>
      <c r="GB138" s="130">
        <v>10</v>
      </c>
      <c r="GC138" s="130">
        <v>7</v>
      </c>
      <c r="GD138" s="130">
        <v>17</v>
      </c>
      <c r="GE138" s="102">
        <v>0.58799999999999997</v>
      </c>
      <c r="GF138" s="102">
        <v>0.41200000000000003</v>
      </c>
      <c r="GG138" s="130">
        <v>0</v>
      </c>
      <c r="GH138" s="130">
        <v>0</v>
      </c>
      <c r="GI138" s="129">
        <v>3</v>
      </c>
      <c r="GJ138" s="130">
        <v>2</v>
      </c>
      <c r="GK138" s="130">
        <v>5</v>
      </c>
      <c r="GL138" s="102">
        <v>0.6</v>
      </c>
      <c r="GM138" s="102">
        <v>0.4</v>
      </c>
      <c r="GN138" s="130">
        <v>1</v>
      </c>
      <c r="GO138" s="130">
        <v>1</v>
      </c>
      <c r="GP138" s="130">
        <v>0</v>
      </c>
      <c r="GQ138" s="130">
        <v>1</v>
      </c>
      <c r="GR138" s="130">
        <v>1</v>
      </c>
      <c r="GS138" s="102">
        <v>0</v>
      </c>
      <c r="GT138" s="102">
        <v>1</v>
      </c>
      <c r="GU138" s="130">
        <v>0</v>
      </c>
      <c r="GV138" s="130">
        <v>0</v>
      </c>
      <c r="GW138" s="130">
        <v>3</v>
      </c>
      <c r="GX138" s="130">
        <v>1</v>
      </c>
      <c r="GY138" s="130">
        <v>4</v>
      </c>
      <c r="GZ138" s="102">
        <v>0.75</v>
      </c>
      <c r="HA138" s="102">
        <v>0.25</v>
      </c>
      <c r="HB138" s="130">
        <v>0</v>
      </c>
      <c r="HC138" s="130">
        <v>0</v>
      </c>
      <c r="HD138" s="130">
        <v>2</v>
      </c>
      <c r="HE138" s="130">
        <v>2</v>
      </c>
      <c r="HF138" s="130">
        <v>4</v>
      </c>
      <c r="HG138" s="102">
        <v>0.5</v>
      </c>
      <c r="HH138" s="102">
        <v>0.5</v>
      </c>
      <c r="HI138" s="130">
        <v>1</v>
      </c>
      <c r="HJ138" s="130">
        <v>1</v>
      </c>
      <c r="HK138" s="130">
        <v>0</v>
      </c>
      <c r="HL138" s="130">
        <v>1</v>
      </c>
      <c r="HM138" s="130">
        <v>1</v>
      </c>
      <c r="HN138" s="102">
        <v>0</v>
      </c>
      <c r="HO138" s="102">
        <v>1</v>
      </c>
      <c r="HP138" s="130">
        <v>0</v>
      </c>
      <c r="HQ138" s="130">
        <v>0</v>
      </c>
      <c r="HR138" s="130">
        <v>2</v>
      </c>
      <c r="HS138" s="130">
        <v>1</v>
      </c>
      <c r="HT138" s="130">
        <v>3</v>
      </c>
      <c r="HU138" s="102">
        <v>0.66700000000000004</v>
      </c>
      <c r="HV138" s="102">
        <v>0.33299999999999996</v>
      </c>
      <c r="HW138" s="130">
        <v>0</v>
      </c>
      <c r="HX138" s="130">
        <v>0</v>
      </c>
      <c r="HY138" s="130">
        <v>11</v>
      </c>
      <c r="HZ138" s="130">
        <v>7</v>
      </c>
      <c r="IA138" s="130">
        <v>18</v>
      </c>
      <c r="IB138" s="102">
        <v>0.61099999999999999</v>
      </c>
      <c r="IC138" s="102">
        <v>0.38900000000000001</v>
      </c>
      <c r="ID138" s="130">
        <v>1</v>
      </c>
      <c r="IE138" s="130">
        <v>1</v>
      </c>
      <c r="IF138" s="130">
        <v>1</v>
      </c>
      <c r="IG138" s="130">
        <v>0</v>
      </c>
      <c r="IH138" s="130">
        <v>1</v>
      </c>
      <c r="II138" s="102">
        <v>1</v>
      </c>
      <c r="IJ138" s="102">
        <v>0</v>
      </c>
      <c r="IK138" s="130">
        <v>0</v>
      </c>
      <c r="IL138" s="130">
        <v>0</v>
      </c>
      <c r="IM138" s="130">
        <v>10</v>
      </c>
      <c r="IN138" s="130">
        <v>7</v>
      </c>
      <c r="IO138" s="130">
        <v>17</v>
      </c>
      <c r="IP138" s="102">
        <v>0.58799999999999997</v>
      </c>
      <c r="IQ138" s="102">
        <v>0.41200000000000003</v>
      </c>
      <c r="IR138" s="130">
        <v>0</v>
      </c>
      <c r="IS138" s="130">
        <v>0</v>
      </c>
      <c r="IT138" s="129">
        <v>2</v>
      </c>
      <c r="IU138" s="130">
        <v>3</v>
      </c>
      <c r="IV138" s="130">
        <v>5</v>
      </c>
      <c r="IW138" s="102">
        <v>0.4</v>
      </c>
      <c r="IX138" s="102">
        <v>0.6</v>
      </c>
      <c r="IY138" s="130">
        <v>1</v>
      </c>
      <c r="IZ138" s="130">
        <v>1</v>
      </c>
      <c r="JA138" s="130">
        <v>0</v>
      </c>
      <c r="JB138" s="130">
        <v>1</v>
      </c>
      <c r="JC138" s="130">
        <v>1</v>
      </c>
      <c r="JD138" s="102">
        <v>0</v>
      </c>
      <c r="JE138" s="102">
        <v>1</v>
      </c>
      <c r="JF138" s="130">
        <v>0</v>
      </c>
      <c r="JG138" s="130">
        <v>0</v>
      </c>
      <c r="JH138" s="130">
        <v>2</v>
      </c>
      <c r="JI138" s="130">
        <v>2</v>
      </c>
      <c r="JJ138" s="130">
        <v>4</v>
      </c>
      <c r="JK138" s="102">
        <v>0.5</v>
      </c>
      <c r="JL138" s="102">
        <v>0.5</v>
      </c>
      <c r="JM138" s="130">
        <v>0</v>
      </c>
      <c r="JN138" s="130">
        <v>0</v>
      </c>
      <c r="JO138" s="130">
        <v>2</v>
      </c>
      <c r="JP138" s="130">
        <v>2</v>
      </c>
      <c r="JQ138" s="130">
        <v>4</v>
      </c>
      <c r="JR138" s="102">
        <v>0.5</v>
      </c>
      <c r="JS138" s="102">
        <v>0.5</v>
      </c>
      <c r="JT138" s="130">
        <v>1</v>
      </c>
      <c r="JU138" s="130">
        <v>1</v>
      </c>
      <c r="JV138" s="130">
        <v>0</v>
      </c>
      <c r="JW138" s="130">
        <v>1</v>
      </c>
      <c r="JX138" s="130">
        <v>1</v>
      </c>
      <c r="JY138" s="102">
        <v>0</v>
      </c>
      <c r="JZ138" s="102">
        <v>1</v>
      </c>
      <c r="KA138" s="130">
        <v>0</v>
      </c>
      <c r="KB138" s="130">
        <v>0</v>
      </c>
      <c r="KC138" s="130">
        <v>2</v>
      </c>
      <c r="KD138" s="130">
        <v>1</v>
      </c>
      <c r="KE138" s="130">
        <v>3</v>
      </c>
      <c r="KF138" s="102">
        <v>0.67</v>
      </c>
      <c r="KG138" s="102">
        <v>0.33</v>
      </c>
      <c r="KH138" s="130">
        <v>0</v>
      </c>
      <c r="KI138" s="130">
        <v>0</v>
      </c>
      <c r="KJ138" s="130">
        <v>9</v>
      </c>
      <c r="KK138" s="130">
        <v>9</v>
      </c>
      <c r="KL138" s="130">
        <v>18</v>
      </c>
      <c r="KM138" s="102">
        <v>0.5</v>
      </c>
      <c r="KN138" s="102">
        <v>0.5</v>
      </c>
      <c r="KO138" s="130">
        <v>1</v>
      </c>
      <c r="KP138" s="130">
        <v>1</v>
      </c>
      <c r="KQ138" s="130">
        <v>1</v>
      </c>
      <c r="KR138" s="130">
        <v>0</v>
      </c>
      <c r="KS138" s="130">
        <v>1</v>
      </c>
      <c r="KT138" s="102">
        <v>1</v>
      </c>
      <c r="KU138" s="102">
        <v>0</v>
      </c>
      <c r="KV138" s="130">
        <v>0</v>
      </c>
      <c r="KW138" s="130">
        <v>0</v>
      </c>
      <c r="KX138" s="130">
        <v>8</v>
      </c>
      <c r="KY138" s="130">
        <v>9</v>
      </c>
      <c r="KZ138" s="130">
        <v>17</v>
      </c>
      <c r="LA138" s="102">
        <v>0.47100000000000003</v>
      </c>
      <c r="LB138" s="102">
        <v>0.52900000000000003</v>
      </c>
      <c r="LC138" s="130">
        <v>0</v>
      </c>
      <c r="LD138" s="130">
        <v>0</v>
      </c>
    </row>
    <row r="139" spans="1:316" customFormat="1" ht="15" x14ac:dyDescent="0.25">
      <c r="A139" s="89" t="s">
        <v>92</v>
      </c>
      <c r="B139" s="228">
        <v>2</v>
      </c>
      <c r="C139" s="86">
        <v>3</v>
      </c>
      <c r="D139" s="88">
        <v>5</v>
      </c>
      <c r="E139" s="192">
        <v>0.4</v>
      </c>
      <c r="F139" s="102">
        <v>0.6</v>
      </c>
      <c r="G139" s="193">
        <v>1</v>
      </c>
      <c r="H139" s="229">
        <v>1</v>
      </c>
      <c r="I139" s="228">
        <v>1</v>
      </c>
      <c r="J139" s="86">
        <v>0</v>
      </c>
      <c r="K139" s="88">
        <v>1</v>
      </c>
      <c r="L139" s="192">
        <v>1</v>
      </c>
      <c r="M139" s="102">
        <v>0</v>
      </c>
      <c r="N139" s="193">
        <v>0</v>
      </c>
      <c r="O139" s="229">
        <v>0</v>
      </c>
      <c r="P139" s="193">
        <v>1</v>
      </c>
      <c r="Q139" s="86">
        <v>3</v>
      </c>
      <c r="R139" s="88">
        <v>4</v>
      </c>
      <c r="S139" s="192">
        <v>0.25</v>
      </c>
      <c r="T139" s="102">
        <v>0.75</v>
      </c>
      <c r="U139" s="193">
        <v>0</v>
      </c>
      <c r="V139" s="88">
        <v>0</v>
      </c>
      <c r="W139" s="228">
        <v>3</v>
      </c>
      <c r="X139" s="86">
        <v>2</v>
      </c>
      <c r="Y139" s="88">
        <v>5</v>
      </c>
      <c r="Z139" s="192">
        <v>0.6</v>
      </c>
      <c r="AA139" s="102">
        <v>0.4</v>
      </c>
      <c r="AB139" s="193">
        <v>1</v>
      </c>
      <c r="AC139" s="229">
        <v>1</v>
      </c>
      <c r="AD139" s="228">
        <v>1</v>
      </c>
      <c r="AE139" s="86">
        <v>0</v>
      </c>
      <c r="AF139" s="88">
        <v>1</v>
      </c>
      <c r="AG139" s="192">
        <v>1</v>
      </c>
      <c r="AH139" s="102">
        <v>0</v>
      </c>
      <c r="AI139" s="193">
        <v>0</v>
      </c>
      <c r="AJ139" s="229">
        <v>0</v>
      </c>
      <c r="AK139" s="193">
        <v>2</v>
      </c>
      <c r="AL139" s="86">
        <v>2</v>
      </c>
      <c r="AM139" s="88">
        <v>4</v>
      </c>
      <c r="AN139" s="192">
        <v>0.5</v>
      </c>
      <c r="AO139" s="102">
        <v>0.5</v>
      </c>
      <c r="AP139" s="193">
        <v>0</v>
      </c>
      <c r="AQ139" s="88">
        <v>0</v>
      </c>
      <c r="AR139" s="228">
        <v>9</v>
      </c>
      <c r="AS139" s="86">
        <v>9</v>
      </c>
      <c r="AT139" s="88">
        <v>18</v>
      </c>
      <c r="AU139" s="192">
        <v>0.5</v>
      </c>
      <c r="AV139" s="102">
        <v>0.5</v>
      </c>
      <c r="AW139" s="193">
        <v>1</v>
      </c>
      <c r="AX139" s="229">
        <v>1</v>
      </c>
      <c r="AY139" s="228">
        <v>0</v>
      </c>
      <c r="AZ139" s="86">
        <v>1</v>
      </c>
      <c r="BA139" s="88">
        <v>1</v>
      </c>
      <c r="BB139" s="192">
        <v>0</v>
      </c>
      <c r="BC139" s="102">
        <v>1</v>
      </c>
      <c r="BD139" s="193">
        <v>0</v>
      </c>
      <c r="BE139" s="229">
        <v>0</v>
      </c>
      <c r="BF139" s="193">
        <v>9</v>
      </c>
      <c r="BG139" s="86">
        <v>8</v>
      </c>
      <c r="BH139" s="88">
        <v>17</v>
      </c>
      <c r="BI139" s="192">
        <v>0.53</v>
      </c>
      <c r="BJ139" s="102">
        <v>0.47</v>
      </c>
      <c r="BK139" s="193">
        <v>0</v>
      </c>
      <c r="BL139" s="86">
        <v>0</v>
      </c>
      <c r="BM139" s="214">
        <v>2</v>
      </c>
      <c r="BN139" s="214">
        <v>3</v>
      </c>
      <c r="BO139" s="215">
        <v>5</v>
      </c>
      <c r="BP139" s="208">
        <v>0.4</v>
      </c>
      <c r="BQ139" s="216">
        <v>0.6</v>
      </c>
      <c r="BR139" s="217">
        <v>1</v>
      </c>
      <c r="BS139" s="214">
        <v>1</v>
      </c>
      <c r="BT139" s="214">
        <v>1</v>
      </c>
      <c r="BU139" s="214">
        <v>0</v>
      </c>
      <c r="BV139" s="215">
        <v>1</v>
      </c>
      <c r="BW139" s="208">
        <v>1</v>
      </c>
      <c r="BX139" s="216">
        <v>0</v>
      </c>
      <c r="BY139" s="217">
        <v>0</v>
      </c>
      <c r="BZ139" s="214">
        <v>0</v>
      </c>
      <c r="CA139" s="214">
        <v>1</v>
      </c>
      <c r="CB139" s="214">
        <v>3</v>
      </c>
      <c r="CC139" s="215">
        <v>4</v>
      </c>
      <c r="CD139" s="208">
        <v>0.25</v>
      </c>
      <c r="CE139" s="216">
        <v>0.75</v>
      </c>
      <c r="CF139" s="217">
        <v>0</v>
      </c>
      <c r="CG139" s="214">
        <v>0</v>
      </c>
      <c r="CH139" s="214">
        <v>3</v>
      </c>
      <c r="CI139" s="214">
        <v>2</v>
      </c>
      <c r="CJ139" s="215">
        <v>5</v>
      </c>
      <c r="CK139" s="208">
        <v>0.6</v>
      </c>
      <c r="CL139" s="216">
        <v>0.4</v>
      </c>
      <c r="CM139" s="217">
        <v>1</v>
      </c>
      <c r="CN139" s="214">
        <v>1</v>
      </c>
      <c r="CO139" s="214">
        <v>1</v>
      </c>
      <c r="CP139" s="214">
        <v>0</v>
      </c>
      <c r="CQ139" s="215">
        <v>1</v>
      </c>
      <c r="CR139" s="208">
        <v>1</v>
      </c>
      <c r="CS139" s="216">
        <v>0</v>
      </c>
      <c r="CT139" s="217">
        <v>0</v>
      </c>
      <c r="CU139" s="214">
        <v>0</v>
      </c>
      <c r="CV139" s="214">
        <v>2</v>
      </c>
      <c r="CW139" s="214">
        <v>2</v>
      </c>
      <c r="CX139" s="215">
        <v>4</v>
      </c>
      <c r="CY139" s="208">
        <v>0.5</v>
      </c>
      <c r="CZ139" s="216">
        <v>0.5</v>
      </c>
      <c r="DA139" s="217">
        <v>0</v>
      </c>
      <c r="DB139" s="214">
        <v>0</v>
      </c>
      <c r="DC139" s="214">
        <v>10</v>
      </c>
      <c r="DD139" s="214">
        <v>8</v>
      </c>
      <c r="DE139" s="215">
        <v>18</v>
      </c>
      <c r="DF139" s="208">
        <v>0.55559999999999998</v>
      </c>
      <c r="DG139" s="216">
        <v>0.44439999999999996</v>
      </c>
      <c r="DH139" s="217">
        <v>1</v>
      </c>
      <c r="DI139" s="214">
        <v>1</v>
      </c>
      <c r="DJ139" s="214">
        <v>0</v>
      </c>
      <c r="DK139" s="214">
        <v>1</v>
      </c>
      <c r="DL139" s="215">
        <v>1</v>
      </c>
      <c r="DM139" s="208">
        <v>0</v>
      </c>
      <c r="DN139" s="216">
        <v>1</v>
      </c>
      <c r="DO139" s="217">
        <v>0</v>
      </c>
      <c r="DP139" s="214">
        <v>0</v>
      </c>
      <c r="DQ139" s="214">
        <v>10</v>
      </c>
      <c r="DR139" s="214">
        <v>7</v>
      </c>
      <c r="DS139" s="215">
        <v>17</v>
      </c>
      <c r="DT139" s="208">
        <v>0.58820000000000006</v>
      </c>
      <c r="DU139" s="216">
        <v>0.4118</v>
      </c>
      <c r="DV139" s="217">
        <v>0</v>
      </c>
      <c r="DW139" s="215">
        <v>0</v>
      </c>
      <c r="DX139" s="130">
        <v>3</v>
      </c>
      <c r="DY139" s="130">
        <v>2</v>
      </c>
      <c r="DZ139" s="130">
        <v>5</v>
      </c>
      <c r="EA139" s="102">
        <v>0.6</v>
      </c>
      <c r="EB139" s="102">
        <v>0.4</v>
      </c>
      <c r="EC139" s="130">
        <v>1</v>
      </c>
      <c r="ED139" s="130">
        <v>1</v>
      </c>
      <c r="EE139" s="130">
        <v>1</v>
      </c>
      <c r="EF139" s="130">
        <v>0</v>
      </c>
      <c r="EG139" s="130">
        <v>1</v>
      </c>
      <c r="EH139" s="102">
        <v>1</v>
      </c>
      <c r="EI139" s="102">
        <v>0</v>
      </c>
      <c r="EJ139" s="130">
        <v>0</v>
      </c>
      <c r="EK139" s="130">
        <v>0</v>
      </c>
      <c r="EL139" s="130">
        <v>2</v>
      </c>
      <c r="EM139" s="130">
        <v>2</v>
      </c>
      <c r="EN139" s="130">
        <v>4</v>
      </c>
      <c r="EO139" s="102">
        <v>0.5</v>
      </c>
      <c r="EP139" s="102">
        <v>0.5</v>
      </c>
      <c r="EQ139" s="130">
        <v>0</v>
      </c>
      <c r="ER139" s="130">
        <v>0</v>
      </c>
      <c r="ES139" s="130">
        <v>2</v>
      </c>
      <c r="ET139" s="130">
        <v>2</v>
      </c>
      <c r="EU139" s="130">
        <v>4</v>
      </c>
      <c r="EV139" s="102">
        <v>0.5</v>
      </c>
      <c r="EW139" s="102">
        <v>0.5</v>
      </c>
      <c r="EX139" s="130">
        <v>1</v>
      </c>
      <c r="EY139" s="130">
        <v>1</v>
      </c>
      <c r="EZ139" s="130">
        <v>0</v>
      </c>
      <c r="FA139" s="130">
        <v>1</v>
      </c>
      <c r="FB139" s="130">
        <v>1</v>
      </c>
      <c r="FC139" s="102">
        <v>0</v>
      </c>
      <c r="FD139" s="102">
        <v>1</v>
      </c>
      <c r="FE139" s="130">
        <v>0</v>
      </c>
      <c r="FF139" s="130">
        <v>0</v>
      </c>
      <c r="FG139" s="130">
        <v>2</v>
      </c>
      <c r="FH139" s="130">
        <v>1</v>
      </c>
      <c r="FI139" s="130">
        <v>3</v>
      </c>
      <c r="FJ139" s="102">
        <v>0.66670000000000007</v>
      </c>
      <c r="FK139" s="102">
        <v>0.33329999999999999</v>
      </c>
      <c r="FL139" s="130">
        <v>0</v>
      </c>
      <c r="FM139" s="130">
        <v>0</v>
      </c>
      <c r="FN139" s="130">
        <v>9</v>
      </c>
      <c r="FO139" s="130">
        <v>9</v>
      </c>
      <c r="FP139" s="130">
        <v>18</v>
      </c>
      <c r="FQ139" s="102">
        <v>0.5</v>
      </c>
      <c r="FR139" s="102">
        <v>0.5</v>
      </c>
      <c r="FS139" s="130">
        <v>1</v>
      </c>
      <c r="FT139" s="130">
        <v>1</v>
      </c>
      <c r="FU139" s="130">
        <v>0</v>
      </c>
      <c r="FV139" s="130">
        <v>1</v>
      </c>
      <c r="FW139" s="130">
        <v>1</v>
      </c>
      <c r="FX139" s="102">
        <v>0</v>
      </c>
      <c r="FY139" s="102">
        <v>1</v>
      </c>
      <c r="FZ139" s="130">
        <v>0</v>
      </c>
      <c r="GA139" s="130">
        <v>0</v>
      </c>
      <c r="GB139" s="130">
        <v>9</v>
      </c>
      <c r="GC139" s="130">
        <v>8</v>
      </c>
      <c r="GD139" s="130">
        <v>17</v>
      </c>
      <c r="GE139" s="102">
        <v>0.52939999999999998</v>
      </c>
      <c r="GF139" s="102">
        <v>0.47060000000000002</v>
      </c>
      <c r="GG139" s="130">
        <v>0</v>
      </c>
      <c r="GH139" s="130">
        <v>0</v>
      </c>
      <c r="GI139" s="129">
        <v>3</v>
      </c>
      <c r="GJ139" s="130">
        <v>2</v>
      </c>
      <c r="GK139" s="130">
        <v>5</v>
      </c>
      <c r="GL139" s="102">
        <v>0.6</v>
      </c>
      <c r="GM139" s="102">
        <v>0.4</v>
      </c>
      <c r="GN139" s="130">
        <v>1</v>
      </c>
      <c r="GO139" s="130">
        <v>1</v>
      </c>
      <c r="GP139" s="130">
        <v>1</v>
      </c>
      <c r="GQ139" s="130">
        <v>0</v>
      </c>
      <c r="GR139" s="130">
        <v>1</v>
      </c>
      <c r="GS139" s="102">
        <v>1</v>
      </c>
      <c r="GT139" s="102">
        <v>0</v>
      </c>
      <c r="GU139" s="130">
        <v>0</v>
      </c>
      <c r="GV139" s="130">
        <v>0</v>
      </c>
      <c r="GW139" s="130">
        <v>2</v>
      </c>
      <c r="GX139" s="130">
        <v>2</v>
      </c>
      <c r="GY139" s="130">
        <v>4</v>
      </c>
      <c r="GZ139" s="102">
        <v>0.5</v>
      </c>
      <c r="HA139" s="102">
        <v>0.5</v>
      </c>
      <c r="HB139" s="130">
        <v>0</v>
      </c>
      <c r="HC139" s="130">
        <v>0</v>
      </c>
      <c r="HD139" s="130">
        <v>2</v>
      </c>
      <c r="HE139" s="130">
        <v>2</v>
      </c>
      <c r="HF139" s="130">
        <v>4</v>
      </c>
      <c r="HG139" s="102">
        <v>0.5</v>
      </c>
      <c r="HH139" s="102">
        <v>0.5</v>
      </c>
      <c r="HI139" s="130">
        <v>1</v>
      </c>
      <c r="HJ139" s="130">
        <v>1</v>
      </c>
      <c r="HK139" s="130">
        <v>0</v>
      </c>
      <c r="HL139" s="130">
        <v>1</v>
      </c>
      <c r="HM139" s="130">
        <v>1</v>
      </c>
      <c r="HN139" s="102">
        <v>0</v>
      </c>
      <c r="HO139" s="102">
        <v>1</v>
      </c>
      <c r="HP139" s="130">
        <v>0</v>
      </c>
      <c r="HQ139" s="130">
        <v>0</v>
      </c>
      <c r="HR139" s="130">
        <v>2</v>
      </c>
      <c r="HS139" s="130">
        <v>1</v>
      </c>
      <c r="HT139" s="130">
        <v>3</v>
      </c>
      <c r="HU139" s="102">
        <v>0.67</v>
      </c>
      <c r="HV139" s="102">
        <v>0.33</v>
      </c>
      <c r="HW139" s="130">
        <v>0</v>
      </c>
      <c r="HX139" s="130">
        <v>0</v>
      </c>
      <c r="HY139" s="130">
        <v>9</v>
      </c>
      <c r="HZ139" s="130">
        <v>9</v>
      </c>
      <c r="IA139" s="130">
        <v>18</v>
      </c>
      <c r="IB139" s="102">
        <v>0.5</v>
      </c>
      <c r="IC139" s="102">
        <v>0.5</v>
      </c>
      <c r="ID139" s="130">
        <v>1</v>
      </c>
      <c r="IE139" s="130">
        <v>1</v>
      </c>
      <c r="IF139" s="130">
        <v>0</v>
      </c>
      <c r="IG139" s="130">
        <v>1</v>
      </c>
      <c r="IH139" s="130">
        <v>1</v>
      </c>
      <c r="II139" s="102">
        <v>0</v>
      </c>
      <c r="IJ139" s="102">
        <v>1</v>
      </c>
      <c r="IK139" s="130">
        <v>0</v>
      </c>
      <c r="IL139" s="130">
        <v>0</v>
      </c>
      <c r="IM139" s="130">
        <v>9</v>
      </c>
      <c r="IN139" s="130">
        <v>8</v>
      </c>
      <c r="IO139" s="130">
        <v>17</v>
      </c>
      <c r="IP139" s="102">
        <v>0.53</v>
      </c>
      <c r="IQ139" s="102">
        <v>0.47</v>
      </c>
      <c r="IR139" s="130">
        <v>0</v>
      </c>
      <c r="IS139" s="130">
        <v>0</v>
      </c>
      <c r="IT139" s="129">
        <v>2</v>
      </c>
      <c r="IU139" s="130">
        <v>3</v>
      </c>
      <c r="IV139" s="130">
        <v>5</v>
      </c>
      <c r="IW139" s="102">
        <v>0.4</v>
      </c>
      <c r="IX139" s="102">
        <v>0.6</v>
      </c>
      <c r="IY139" s="130">
        <v>1</v>
      </c>
      <c r="IZ139" s="130">
        <v>1</v>
      </c>
      <c r="JA139" s="130">
        <v>0</v>
      </c>
      <c r="JB139" s="130">
        <v>1</v>
      </c>
      <c r="JC139" s="130">
        <v>1</v>
      </c>
      <c r="JD139" s="102">
        <v>0</v>
      </c>
      <c r="JE139" s="102">
        <v>1</v>
      </c>
      <c r="JF139" s="130">
        <v>0</v>
      </c>
      <c r="JG139" s="130">
        <v>0</v>
      </c>
      <c r="JH139" s="130">
        <v>2</v>
      </c>
      <c r="JI139" s="130">
        <v>2</v>
      </c>
      <c r="JJ139" s="130">
        <v>4</v>
      </c>
      <c r="JK139" s="102">
        <v>0.5</v>
      </c>
      <c r="JL139" s="102">
        <v>0.5</v>
      </c>
      <c r="JM139" s="130">
        <v>0</v>
      </c>
      <c r="JN139" s="130">
        <v>0</v>
      </c>
      <c r="JO139" s="130">
        <v>2</v>
      </c>
      <c r="JP139" s="130">
        <v>2</v>
      </c>
      <c r="JQ139" s="130">
        <v>4</v>
      </c>
      <c r="JR139" s="102">
        <v>0.5</v>
      </c>
      <c r="JS139" s="102">
        <v>0.5</v>
      </c>
      <c r="JT139" s="130">
        <v>1</v>
      </c>
      <c r="JU139" s="130">
        <v>1</v>
      </c>
      <c r="JV139" s="130">
        <v>0</v>
      </c>
      <c r="JW139" s="130">
        <v>1</v>
      </c>
      <c r="JX139" s="130">
        <v>1</v>
      </c>
      <c r="JY139" s="102">
        <v>0</v>
      </c>
      <c r="JZ139" s="102">
        <v>1</v>
      </c>
      <c r="KA139" s="130">
        <v>0</v>
      </c>
      <c r="KB139" s="130">
        <v>0</v>
      </c>
      <c r="KC139" s="130">
        <v>2</v>
      </c>
      <c r="KD139" s="130">
        <v>1</v>
      </c>
      <c r="KE139" s="130">
        <v>3</v>
      </c>
      <c r="KF139" s="102">
        <v>0.67</v>
      </c>
      <c r="KG139" s="102">
        <v>0.33</v>
      </c>
      <c r="KH139" s="130">
        <v>0</v>
      </c>
      <c r="KI139" s="130">
        <v>0</v>
      </c>
      <c r="KJ139" s="130">
        <v>6</v>
      </c>
      <c r="KK139" s="130">
        <v>12</v>
      </c>
      <c r="KL139" s="130">
        <v>18</v>
      </c>
      <c r="KM139" s="102">
        <v>0.33</v>
      </c>
      <c r="KN139" s="102">
        <v>0.67</v>
      </c>
      <c r="KO139" s="130">
        <v>0</v>
      </c>
      <c r="KP139" s="130">
        <v>1</v>
      </c>
      <c r="KQ139" s="130">
        <v>0</v>
      </c>
      <c r="KR139" s="130">
        <v>1</v>
      </c>
      <c r="KS139" s="130">
        <v>1</v>
      </c>
      <c r="KT139" s="102">
        <v>0</v>
      </c>
      <c r="KU139" s="102">
        <v>1</v>
      </c>
      <c r="KV139" s="130">
        <v>0</v>
      </c>
      <c r="KW139" s="130">
        <v>0</v>
      </c>
      <c r="KX139" s="130">
        <v>6</v>
      </c>
      <c r="KY139" s="130">
        <v>11</v>
      </c>
      <c r="KZ139" s="130">
        <v>17</v>
      </c>
      <c r="LA139" s="102">
        <v>0.35</v>
      </c>
      <c r="LB139" s="102">
        <v>0.65</v>
      </c>
      <c r="LC139" s="130">
        <v>0</v>
      </c>
      <c r="LD139" s="130">
        <v>0</v>
      </c>
    </row>
    <row r="140" spans="1:316" customFormat="1" ht="15" x14ac:dyDescent="0.25">
      <c r="A140" s="89" t="s">
        <v>93</v>
      </c>
      <c r="B140" s="228">
        <v>2</v>
      </c>
      <c r="C140" s="86">
        <v>2</v>
      </c>
      <c r="D140" s="88">
        <v>4</v>
      </c>
      <c r="E140" s="192">
        <v>0.5</v>
      </c>
      <c r="F140" s="102">
        <v>0.5</v>
      </c>
      <c r="G140" s="193">
        <v>1</v>
      </c>
      <c r="H140" s="229">
        <v>1</v>
      </c>
      <c r="I140" s="228">
        <v>1</v>
      </c>
      <c r="J140" s="86">
        <v>0</v>
      </c>
      <c r="K140" s="88">
        <v>1</v>
      </c>
      <c r="L140" s="192">
        <v>1</v>
      </c>
      <c r="M140" s="102">
        <v>0</v>
      </c>
      <c r="N140" s="193">
        <v>0</v>
      </c>
      <c r="O140" s="229">
        <v>0</v>
      </c>
      <c r="P140" s="193">
        <v>1</v>
      </c>
      <c r="Q140" s="86">
        <v>2</v>
      </c>
      <c r="R140" s="88">
        <v>3</v>
      </c>
      <c r="S140" s="192">
        <v>0.5</v>
      </c>
      <c r="T140" s="102">
        <v>0.5</v>
      </c>
      <c r="U140" s="193">
        <v>0</v>
      </c>
      <c r="V140" s="88">
        <v>0</v>
      </c>
      <c r="W140" s="228">
        <v>2</v>
      </c>
      <c r="X140" s="86">
        <v>1</v>
      </c>
      <c r="Y140" s="88">
        <v>3</v>
      </c>
      <c r="Z140" s="192">
        <v>0.5</v>
      </c>
      <c r="AA140" s="102">
        <v>0.5</v>
      </c>
      <c r="AB140" s="193">
        <v>1</v>
      </c>
      <c r="AC140" s="229">
        <v>1</v>
      </c>
      <c r="AD140" s="228">
        <v>0</v>
      </c>
      <c r="AE140" s="86">
        <v>0</v>
      </c>
      <c r="AF140" s="88">
        <v>0</v>
      </c>
      <c r="AG140" s="192">
        <v>0</v>
      </c>
      <c r="AH140" s="102">
        <v>0</v>
      </c>
      <c r="AI140" s="193">
        <v>0</v>
      </c>
      <c r="AJ140" s="229">
        <v>0</v>
      </c>
      <c r="AK140" s="193">
        <v>2</v>
      </c>
      <c r="AL140" s="86">
        <v>1</v>
      </c>
      <c r="AM140" s="88">
        <v>3</v>
      </c>
      <c r="AN140" s="192">
        <v>0.5</v>
      </c>
      <c r="AO140" s="102">
        <v>0.5</v>
      </c>
      <c r="AP140" s="193">
        <v>0</v>
      </c>
      <c r="AQ140" s="88">
        <v>0</v>
      </c>
      <c r="AR140" s="228">
        <v>8</v>
      </c>
      <c r="AS140" s="86">
        <v>10</v>
      </c>
      <c r="AT140" s="88">
        <v>18</v>
      </c>
      <c r="AU140" s="192">
        <v>0.44400000000000001</v>
      </c>
      <c r="AV140" s="102">
        <v>0.55600000000000005</v>
      </c>
      <c r="AW140" s="193">
        <v>0</v>
      </c>
      <c r="AX140" s="229">
        <v>1</v>
      </c>
      <c r="AY140" s="228">
        <v>0</v>
      </c>
      <c r="AZ140" s="86">
        <v>1</v>
      </c>
      <c r="BA140" s="88">
        <v>1</v>
      </c>
      <c r="BB140" s="192">
        <v>0</v>
      </c>
      <c r="BC140" s="102">
        <v>1</v>
      </c>
      <c r="BD140" s="193">
        <v>0</v>
      </c>
      <c r="BE140" s="229">
        <v>0</v>
      </c>
      <c r="BF140" s="193">
        <v>8</v>
      </c>
      <c r="BG140" s="86">
        <v>9</v>
      </c>
      <c r="BH140" s="88">
        <v>17</v>
      </c>
      <c r="BI140" s="192">
        <v>0.5</v>
      </c>
      <c r="BJ140" s="102">
        <v>0.5</v>
      </c>
      <c r="BK140" s="193">
        <v>0</v>
      </c>
      <c r="BL140" s="86">
        <v>0</v>
      </c>
      <c r="BM140" s="214">
        <v>2</v>
      </c>
      <c r="BN140" s="214">
        <v>3</v>
      </c>
      <c r="BO140" s="215">
        <v>5</v>
      </c>
      <c r="BP140" s="208">
        <v>0.4</v>
      </c>
      <c r="BQ140" s="216">
        <v>0.6</v>
      </c>
      <c r="BR140" s="217">
        <v>1</v>
      </c>
      <c r="BS140" s="214">
        <v>1</v>
      </c>
      <c r="BT140" s="214">
        <v>1</v>
      </c>
      <c r="BU140" s="214">
        <v>0</v>
      </c>
      <c r="BV140" s="215">
        <v>1</v>
      </c>
      <c r="BW140" s="208">
        <v>1</v>
      </c>
      <c r="BX140" s="216">
        <v>0</v>
      </c>
      <c r="BY140" s="217">
        <v>0</v>
      </c>
      <c r="BZ140" s="214">
        <v>0</v>
      </c>
      <c r="CA140" s="214">
        <v>1</v>
      </c>
      <c r="CB140" s="214">
        <v>3</v>
      </c>
      <c r="CC140" s="215">
        <v>4</v>
      </c>
      <c r="CD140" s="208">
        <v>0.25</v>
      </c>
      <c r="CE140" s="216">
        <v>0.75</v>
      </c>
      <c r="CF140" s="217">
        <v>0</v>
      </c>
      <c r="CG140" s="214">
        <v>0</v>
      </c>
      <c r="CH140" s="214">
        <v>2</v>
      </c>
      <c r="CI140" s="214">
        <v>2</v>
      </c>
      <c r="CJ140" s="215">
        <v>4</v>
      </c>
      <c r="CK140" s="208">
        <v>0.5</v>
      </c>
      <c r="CL140" s="216">
        <v>0.5</v>
      </c>
      <c r="CM140" s="217">
        <v>1</v>
      </c>
      <c r="CN140" s="214">
        <v>1</v>
      </c>
      <c r="CO140" s="214">
        <v>0</v>
      </c>
      <c r="CP140" s="214">
        <v>1</v>
      </c>
      <c r="CQ140" s="215">
        <v>1</v>
      </c>
      <c r="CR140" s="208">
        <v>0</v>
      </c>
      <c r="CS140" s="216">
        <v>1</v>
      </c>
      <c r="CT140" s="217">
        <v>0</v>
      </c>
      <c r="CU140" s="214">
        <v>0</v>
      </c>
      <c r="CV140" s="214">
        <v>2</v>
      </c>
      <c r="CW140" s="214">
        <v>1</v>
      </c>
      <c r="CX140" s="215">
        <v>3</v>
      </c>
      <c r="CY140" s="208">
        <v>0.66670000000000007</v>
      </c>
      <c r="CZ140" s="216">
        <v>0.33329999999999999</v>
      </c>
      <c r="DA140" s="217">
        <v>0</v>
      </c>
      <c r="DB140" s="214">
        <v>0</v>
      </c>
      <c r="DC140" s="214">
        <v>8</v>
      </c>
      <c r="DD140" s="214">
        <v>10</v>
      </c>
      <c r="DE140" s="215">
        <v>18</v>
      </c>
      <c r="DF140" s="208">
        <v>0.44439999999999996</v>
      </c>
      <c r="DG140" s="216">
        <v>0.55559999999999998</v>
      </c>
      <c r="DH140" s="217">
        <v>1</v>
      </c>
      <c r="DI140" s="214">
        <v>1</v>
      </c>
      <c r="DJ140" s="214">
        <v>1</v>
      </c>
      <c r="DK140" s="214">
        <v>0</v>
      </c>
      <c r="DL140" s="215">
        <v>1</v>
      </c>
      <c r="DM140" s="208">
        <v>1</v>
      </c>
      <c r="DN140" s="216">
        <v>0</v>
      </c>
      <c r="DO140" s="217">
        <v>0</v>
      </c>
      <c r="DP140" s="214">
        <v>0</v>
      </c>
      <c r="DQ140" s="214">
        <v>7</v>
      </c>
      <c r="DR140" s="214">
        <v>10</v>
      </c>
      <c r="DS140" s="215">
        <v>17</v>
      </c>
      <c r="DT140" s="208">
        <v>0.4118</v>
      </c>
      <c r="DU140" s="216">
        <v>0.58820000000000006</v>
      </c>
      <c r="DV140" s="217">
        <v>0</v>
      </c>
      <c r="DW140" s="215">
        <v>0</v>
      </c>
      <c r="DX140" s="130">
        <v>2</v>
      </c>
      <c r="DY140" s="130">
        <v>3</v>
      </c>
      <c r="DZ140" s="130">
        <v>5</v>
      </c>
      <c r="EA140" s="102">
        <v>0.4</v>
      </c>
      <c r="EB140" s="102">
        <v>0.6</v>
      </c>
      <c r="EC140" s="130">
        <v>1</v>
      </c>
      <c r="ED140" s="130">
        <v>1</v>
      </c>
      <c r="EE140" s="130">
        <v>1</v>
      </c>
      <c r="EF140" s="130">
        <v>0</v>
      </c>
      <c r="EG140" s="130">
        <v>1</v>
      </c>
      <c r="EH140" s="102">
        <v>1</v>
      </c>
      <c r="EI140" s="102">
        <v>0</v>
      </c>
      <c r="EJ140" s="130">
        <v>0</v>
      </c>
      <c r="EK140" s="130">
        <v>0</v>
      </c>
      <c r="EL140" s="130">
        <v>1</v>
      </c>
      <c r="EM140" s="130">
        <v>3</v>
      </c>
      <c r="EN140" s="130">
        <v>4</v>
      </c>
      <c r="EO140" s="102">
        <v>0.25</v>
      </c>
      <c r="EP140" s="102">
        <v>0.75</v>
      </c>
      <c r="EQ140" s="130">
        <v>0</v>
      </c>
      <c r="ER140" s="130">
        <v>0</v>
      </c>
      <c r="ES140" s="130">
        <v>2</v>
      </c>
      <c r="ET140" s="130">
        <v>2</v>
      </c>
      <c r="EU140" s="130">
        <v>4</v>
      </c>
      <c r="EV140" s="102">
        <v>0.5</v>
      </c>
      <c r="EW140" s="102">
        <v>0.5</v>
      </c>
      <c r="EX140" s="130">
        <v>1</v>
      </c>
      <c r="EY140" s="130">
        <v>1</v>
      </c>
      <c r="EZ140" s="130">
        <v>0</v>
      </c>
      <c r="FA140" s="130">
        <v>1</v>
      </c>
      <c r="FB140" s="130">
        <v>1</v>
      </c>
      <c r="FC140" s="102">
        <v>0</v>
      </c>
      <c r="FD140" s="102">
        <v>1</v>
      </c>
      <c r="FE140" s="130">
        <v>0</v>
      </c>
      <c r="FF140" s="130">
        <v>0</v>
      </c>
      <c r="FG140" s="130">
        <v>2</v>
      </c>
      <c r="FH140" s="130">
        <v>1</v>
      </c>
      <c r="FI140" s="130">
        <v>3</v>
      </c>
      <c r="FJ140" s="102">
        <v>0.67</v>
      </c>
      <c r="FK140" s="102">
        <v>0.33</v>
      </c>
      <c r="FL140" s="130">
        <v>0</v>
      </c>
      <c r="FM140" s="130">
        <v>0</v>
      </c>
      <c r="FN140" s="130">
        <v>7</v>
      </c>
      <c r="FO140" s="130">
        <v>11</v>
      </c>
      <c r="FP140" s="130">
        <v>18</v>
      </c>
      <c r="FQ140" s="102">
        <v>0.39</v>
      </c>
      <c r="FR140" s="102">
        <v>0.61</v>
      </c>
      <c r="FS140" s="130">
        <v>0</v>
      </c>
      <c r="FT140" s="130">
        <v>1</v>
      </c>
      <c r="FU140" s="130">
        <v>1</v>
      </c>
      <c r="FV140" s="130">
        <v>0</v>
      </c>
      <c r="FW140" s="130">
        <v>1</v>
      </c>
      <c r="FX140" s="102">
        <v>1</v>
      </c>
      <c r="FY140" s="102">
        <v>0</v>
      </c>
      <c r="FZ140" s="130">
        <v>0</v>
      </c>
      <c r="GA140" s="130">
        <v>0</v>
      </c>
      <c r="GB140" s="130">
        <v>6</v>
      </c>
      <c r="GC140" s="130">
        <v>11</v>
      </c>
      <c r="GD140" s="130">
        <v>17</v>
      </c>
      <c r="GE140" s="102">
        <v>0.35</v>
      </c>
      <c r="GF140" s="102">
        <v>0.65</v>
      </c>
      <c r="GG140" s="130">
        <v>0</v>
      </c>
      <c r="GH140" s="130">
        <v>0</v>
      </c>
      <c r="GI140" s="129">
        <v>3</v>
      </c>
      <c r="GJ140" s="130">
        <v>2</v>
      </c>
      <c r="GK140" s="130">
        <v>5</v>
      </c>
      <c r="GL140" s="102">
        <v>0.6</v>
      </c>
      <c r="GM140" s="102">
        <v>0.4</v>
      </c>
      <c r="GN140" s="130">
        <v>1</v>
      </c>
      <c r="GO140" s="130">
        <v>1</v>
      </c>
      <c r="GP140" s="130">
        <v>1</v>
      </c>
      <c r="GQ140" s="130">
        <v>0</v>
      </c>
      <c r="GR140" s="130">
        <v>1</v>
      </c>
      <c r="GS140" s="102">
        <v>1</v>
      </c>
      <c r="GT140" s="102">
        <v>0</v>
      </c>
      <c r="GU140" s="130">
        <v>0</v>
      </c>
      <c r="GV140" s="130">
        <v>0</v>
      </c>
      <c r="GW140" s="130">
        <v>2</v>
      </c>
      <c r="GX140" s="130">
        <v>2</v>
      </c>
      <c r="GY140" s="130">
        <v>4</v>
      </c>
      <c r="GZ140" s="102">
        <v>0.5</v>
      </c>
      <c r="HA140" s="102">
        <v>0.5</v>
      </c>
      <c r="HB140" s="130">
        <v>0</v>
      </c>
      <c r="HC140" s="130">
        <v>0</v>
      </c>
      <c r="HD140" s="130">
        <v>2</v>
      </c>
      <c r="HE140" s="130">
        <v>3</v>
      </c>
      <c r="HF140" s="130">
        <v>5</v>
      </c>
      <c r="HG140" s="102">
        <v>0.4</v>
      </c>
      <c r="HH140" s="102">
        <v>0.6</v>
      </c>
      <c r="HI140" s="130">
        <v>1</v>
      </c>
      <c r="HJ140" s="130">
        <v>1</v>
      </c>
      <c r="HK140" s="130">
        <v>0</v>
      </c>
      <c r="HL140" s="130">
        <v>1</v>
      </c>
      <c r="HM140" s="130">
        <v>1</v>
      </c>
      <c r="HN140" s="102">
        <v>0</v>
      </c>
      <c r="HO140" s="102">
        <v>1</v>
      </c>
      <c r="HP140" s="130">
        <v>0</v>
      </c>
      <c r="HQ140" s="130">
        <v>0</v>
      </c>
      <c r="HR140" s="130">
        <v>2</v>
      </c>
      <c r="HS140" s="130">
        <v>2</v>
      </c>
      <c r="HT140" s="130">
        <v>4</v>
      </c>
      <c r="HU140" s="102">
        <v>0.5</v>
      </c>
      <c r="HV140" s="102">
        <v>0.5</v>
      </c>
      <c r="HW140" s="130">
        <v>0</v>
      </c>
      <c r="HX140" s="130">
        <v>0</v>
      </c>
      <c r="HY140" s="130">
        <v>6</v>
      </c>
      <c r="HZ140" s="130">
        <v>12</v>
      </c>
      <c r="IA140" s="130">
        <v>18</v>
      </c>
      <c r="IB140" s="102">
        <v>0.33329999999999999</v>
      </c>
      <c r="IC140" s="102">
        <v>0.66670000000000007</v>
      </c>
      <c r="ID140" s="130">
        <v>0</v>
      </c>
      <c r="IE140" s="130">
        <v>1</v>
      </c>
      <c r="IF140" s="130">
        <v>1</v>
      </c>
      <c r="IG140" s="130">
        <v>0</v>
      </c>
      <c r="IH140" s="130">
        <v>1</v>
      </c>
      <c r="II140" s="102">
        <v>1</v>
      </c>
      <c r="IJ140" s="102">
        <v>0</v>
      </c>
      <c r="IK140" s="130">
        <v>0</v>
      </c>
      <c r="IL140" s="130">
        <v>0</v>
      </c>
      <c r="IM140" s="130">
        <v>6</v>
      </c>
      <c r="IN140" s="130">
        <v>11</v>
      </c>
      <c r="IO140" s="130">
        <v>17</v>
      </c>
      <c r="IP140" s="102">
        <v>0.35289999999999999</v>
      </c>
      <c r="IQ140" s="102">
        <v>0.6470999999999999</v>
      </c>
      <c r="IR140" s="130">
        <v>0</v>
      </c>
      <c r="IS140" s="130">
        <v>0</v>
      </c>
      <c r="IT140" s="129">
        <v>2</v>
      </c>
      <c r="IU140" s="130">
        <v>3</v>
      </c>
      <c r="IV140" s="130">
        <v>5</v>
      </c>
      <c r="IW140" s="102">
        <v>0.4</v>
      </c>
      <c r="IX140" s="102">
        <v>0.6</v>
      </c>
      <c r="IY140" s="130">
        <v>1</v>
      </c>
      <c r="IZ140" s="130">
        <v>1</v>
      </c>
      <c r="JA140" s="130">
        <v>0</v>
      </c>
      <c r="JB140" s="130">
        <v>1</v>
      </c>
      <c r="JC140" s="130">
        <v>1</v>
      </c>
      <c r="JD140" s="102">
        <v>0</v>
      </c>
      <c r="JE140" s="102">
        <v>1</v>
      </c>
      <c r="JF140" s="130">
        <v>0</v>
      </c>
      <c r="JG140" s="130">
        <v>0</v>
      </c>
      <c r="JH140" s="130">
        <v>2</v>
      </c>
      <c r="JI140" s="130">
        <v>2</v>
      </c>
      <c r="JJ140" s="130">
        <v>4</v>
      </c>
      <c r="JK140" s="102">
        <v>0.5</v>
      </c>
      <c r="JL140" s="102">
        <v>0.5</v>
      </c>
      <c r="JM140" s="130">
        <v>0</v>
      </c>
      <c r="JN140" s="130">
        <v>0</v>
      </c>
      <c r="JO140" s="130">
        <v>2</v>
      </c>
      <c r="JP140" s="130">
        <v>3</v>
      </c>
      <c r="JQ140" s="130">
        <v>5</v>
      </c>
      <c r="JR140" s="102">
        <v>0.4</v>
      </c>
      <c r="JS140" s="102">
        <v>0.6</v>
      </c>
      <c r="JT140" s="130">
        <v>1</v>
      </c>
      <c r="JU140" s="130">
        <v>1</v>
      </c>
      <c r="JV140" s="130">
        <v>0</v>
      </c>
      <c r="JW140" s="130">
        <v>1</v>
      </c>
      <c r="JX140" s="130">
        <v>1</v>
      </c>
      <c r="JY140" s="102">
        <v>0</v>
      </c>
      <c r="JZ140" s="102">
        <v>1</v>
      </c>
      <c r="KA140" s="130">
        <v>0</v>
      </c>
      <c r="KB140" s="130">
        <v>0</v>
      </c>
      <c r="KC140" s="130">
        <v>2</v>
      </c>
      <c r="KD140" s="130">
        <v>2</v>
      </c>
      <c r="KE140" s="130">
        <v>4</v>
      </c>
      <c r="KF140" s="102">
        <v>0.5</v>
      </c>
      <c r="KG140" s="102">
        <v>0.5</v>
      </c>
      <c r="KH140" s="130">
        <v>0</v>
      </c>
      <c r="KI140" s="130">
        <v>0</v>
      </c>
      <c r="KJ140" s="130">
        <v>6</v>
      </c>
      <c r="KK140" s="130">
        <v>12</v>
      </c>
      <c r="KL140" s="130">
        <v>18</v>
      </c>
      <c r="KM140" s="102">
        <v>0.33329999999999999</v>
      </c>
      <c r="KN140" s="102">
        <v>0.66670000000000007</v>
      </c>
      <c r="KO140" s="130">
        <v>0</v>
      </c>
      <c r="KP140" s="130">
        <v>1</v>
      </c>
      <c r="KQ140" s="130">
        <v>0</v>
      </c>
      <c r="KR140" s="130">
        <v>1</v>
      </c>
      <c r="KS140" s="130">
        <v>1</v>
      </c>
      <c r="KT140" s="102">
        <v>0</v>
      </c>
      <c r="KU140" s="102">
        <v>1</v>
      </c>
      <c r="KV140" s="130">
        <v>0</v>
      </c>
      <c r="KW140" s="130">
        <v>0</v>
      </c>
      <c r="KX140" s="130">
        <v>6</v>
      </c>
      <c r="KY140" s="130">
        <v>11</v>
      </c>
      <c r="KZ140" s="130">
        <v>17</v>
      </c>
      <c r="LA140" s="102">
        <v>0.35289999999999999</v>
      </c>
      <c r="LB140" s="102">
        <v>0.6470999999999999</v>
      </c>
      <c r="LC140" s="130">
        <v>0</v>
      </c>
      <c r="LD140" s="130">
        <v>0</v>
      </c>
    </row>
    <row r="141" spans="1:316" customFormat="1" ht="15" x14ac:dyDescent="0.25">
      <c r="A141" s="89" t="s">
        <v>94</v>
      </c>
      <c r="B141" s="228">
        <v>3</v>
      </c>
      <c r="C141" s="86">
        <v>2</v>
      </c>
      <c r="D141" s="88">
        <v>5</v>
      </c>
      <c r="E141" s="192">
        <v>0.6</v>
      </c>
      <c r="F141" s="102">
        <v>0.4</v>
      </c>
      <c r="G141" s="193">
        <v>1</v>
      </c>
      <c r="H141" s="229">
        <v>1</v>
      </c>
      <c r="I141" s="228">
        <v>1</v>
      </c>
      <c r="J141" s="86">
        <v>0</v>
      </c>
      <c r="K141" s="88">
        <v>1</v>
      </c>
      <c r="L141" s="192">
        <v>1</v>
      </c>
      <c r="M141" s="102">
        <v>0</v>
      </c>
      <c r="N141" s="193">
        <v>0</v>
      </c>
      <c r="O141" s="229">
        <v>0</v>
      </c>
      <c r="P141" s="193">
        <v>2</v>
      </c>
      <c r="Q141" s="86">
        <v>2</v>
      </c>
      <c r="R141" s="88">
        <v>4</v>
      </c>
      <c r="S141" s="192">
        <v>0.5</v>
      </c>
      <c r="T141" s="102">
        <v>0.5</v>
      </c>
      <c r="U141" s="193">
        <v>0</v>
      </c>
      <c r="V141" s="88">
        <v>0</v>
      </c>
      <c r="W141" s="228">
        <v>4</v>
      </c>
      <c r="X141" s="86">
        <v>1</v>
      </c>
      <c r="Y141" s="88">
        <v>5</v>
      </c>
      <c r="Z141" s="192">
        <v>0.8</v>
      </c>
      <c r="AA141" s="102">
        <v>0.2</v>
      </c>
      <c r="AB141" s="193">
        <v>1</v>
      </c>
      <c r="AC141" s="229">
        <v>1</v>
      </c>
      <c r="AD141" s="228">
        <v>1</v>
      </c>
      <c r="AE141" s="86">
        <v>0</v>
      </c>
      <c r="AF141" s="88">
        <v>1</v>
      </c>
      <c r="AG141" s="192">
        <v>1</v>
      </c>
      <c r="AH141" s="102">
        <v>0</v>
      </c>
      <c r="AI141" s="193">
        <v>0</v>
      </c>
      <c r="AJ141" s="229">
        <v>0</v>
      </c>
      <c r="AK141" s="193">
        <v>3</v>
      </c>
      <c r="AL141" s="86">
        <v>1</v>
      </c>
      <c r="AM141" s="88">
        <v>4</v>
      </c>
      <c r="AN141" s="192">
        <v>0.75</v>
      </c>
      <c r="AO141" s="102">
        <v>0.25</v>
      </c>
      <c r="AP141" s="193">
        <v>0</v>
      </c>
      <c r="AQ141" s="88">
        <v>0</v>
      </c>
      <c r="AR141" s="228">
        <v>9</v>
      </c>
      <c r="AS141" s="86">
        <v>8</v>
      </c>
      <c r="AT141" s="88">
        <v>17</v>
      </c>
      <c r="AU141" s="192">
        <v>0.52900000000000003</v>
      </c>
      <c r="AV141" s="102">
        <v>0.47100000000000003</v>
      </c>
      <c r="AW141" s="193">
        <v>1</v>
      </c>
      <c r="AX141" s="229">
        <v>1</v>
      </c>
      <c r="AY141" s="228">
        <v>0</v>
      </c>
      <c r="AZ141" s="86">
        <v>1</v>
      </c>
      <c r="BA141" s="88">
        <v>1</v>
      </c>
      <c r="BB141" s="192">
        <v>0</v>
      </c>
      <c r="BC141" s="102">
        <v>1</v>
      </c>
      <c r="BD141" s="193">
        <v>0</v>
      </c>
      <c r="BE141" s="229">
        <v>0</v>
      </c>
      <c r="BF141" s="193">
        <v>9</v>
      </c>
      <c r="BG141" s="86">
        <v>7</v>
      </c>
      <c r="BH141" s="88">
        <v>16</v>
      </c>
      <c r="BI141" s="192">
        <v>0.56299999999999994</v>
      </c>
      <c r="BJ141" s="102">
        <v>0.43700000000000006</v>
      </c>
      <c r="BK141" s="193">
        <v>0</v>
      </c>
      <c r="BL141" s="86">
        <v>0</v>
      </c>
      <c r="BM141" s="214">
        <v>3</v>
      </c>
      <c r="BN141" s="214">
        <v>2</v>
      </c>
      <c r="BO141" s="215">
        <v>5</v>
      </c>
      <c r="BP141" s="208">
        <v>0.6</v>
      </c>
      <c r="BQ141" s="216">
        <v>0.4</v>
      </c>
      <c r="BR141" s="217">
        <v>1</v>
      </c>
      <c r="BS141" s="214">
        <v>1</v>
      </c>
      <c r="BT141" s="214">
        <v>1</v>
      </c>
      <c r="BU141" s="214">
        <v>0</v>
      </c>
      <c r="BV141" s="215">
        <v>1</v>
      </c>
      <c r="BW141" s="208">
        <v>1</v>
      </c>
      <c r="BX141" s="216">
        <v>0</v>
      </c>
      <c r="BY141" s="217">
        <v>0</v>
      </c>
      <c r="BZ141" s="214">
        <v>0</v>
      </c>
      <c r="CA141" s="214">
        <v>2</v>
      </c>
      <c r="CB141" s="214">
        <v>2</v>
      </c>
      <c r="CC141" s="215">
        <v>4</v>
      </c>
      <c r="CD141" s="208">
        <v>0.5</v>
      </c>
      <c r="CE141" s="216">
        <v>0.5</v>
      </c>
      <c r="CF141" s="217">
        <v>0</v>
      </c>
      <c r="CG141" s="214">
        <v>0</v>
      </c>
      <c r="CH141" s="214">
        <v>4</v>
      </c>
      <c r="CI141" s="214">
        <v>1</v>
      </c>
      <c r="CJ141" s="215">
        <v>5</v>
      </c>
      <c r="CK141" s="208">
        <v>0.8</v>
      </c>
      <c r="CL141" s="216">
        <v>0.2</v>
      </c>
      <c r="CM141" s="217">
        <v>1</v>
      </c>
      <c r="CN141" s="214">
        <v>1</v>
      </c>
      <c r="CO141" s="214">
        <v>1</v>
      </c>
      <c r="CP141" s="214">
        <v>0</v>
      </c>
      <c r="CQ141" s="215">
        <v>1</v>
      </c>
      <c r="CR141" s="208">
        <v>1</v>
      </c>
      <c r="CS141" s="216">
        <v>0</v>
      </c>
      <c r="CT141" s="217">
        <v>0</v>
      </c>
      <c r="CU141" s="214">
        <v>0</v>
      </c>
      <c r="CV141" s="214">
        <v>3</v>
      </c>
      <c r="CW141" s="214">
        <v>1</v>
      </c>
      <c r="CX141" s="215">
        <v>4</v>
      </c>
      <c r="CY141" s="208">
        <v>0.75</v>
      </c>
      <c r="CZ141" s="216">
        <v>0.25</v>
      </c>
      <c r="DA141" s="217">
        <v>0</v>
      </c>
      <c r="DB141" s="214">
        <v>0</v>
      </c>
      <c r="DC141" s="214">
        <v>9</v>
      </c>
      <c r="DD141" s="214">
        <v>9</v>
      </c>
      <c r="DE141" s="215">
        <v>18</v>
      </c>
      <c r="DF141" s="208">
        <v>0.5</v>
      </c>
      <c r="DG141" s="216">
        <v>0.5</v>
      </c>
      <c r="DH141" s="217">
        <v>1</v>
      </c>
      <c r="DI141" s="214">
        <v>1</v>
      </c>
      <c r="DJ141" s="214">
        <v>0</v>
      </c>
      <c r="DK141" s="214">
        <v>1</v>
      </c>
      <c r="DL141" s="215">
        <v>1</v>
      </c>
      <c r="DM141" s="208">
        <v>0</v>
      </c>
      <c r="DN141" s="216">
        <v>1</v>
      </c>
      <c r="DO141" s="217">
        <v>0</v>
      </c>
      <c r="DP141" s="214">
        <v>0</v>
      </c>
      <c r="DQ141" s="214">
        <v>9</v>
      </c>
      <c r="DR141" s="214">
        <v>8</v>
      </c>
      <c r="DS141" s="215">
        <v>17</v>
      </c>
      <c r="DT141" s="208">
        <v>0.52939999999999998</v>
      </c>
      <c r="DU141" s="216">
        <v>0.47060000000000002</v>
      </c>
      <c r="DV141" s="217">
        <v>0</v>
      </c>
      <c r="DW141" s="215">
        <v>0</v>
      </c>
      <c r="DX141" s="130">
        <v>3</v>
      </c>
      <c r="DY141" s="130">
        <v>2</v>
      </c>
      <c r="DZ141" s="130">
        <v>5</v>
      </c>
      <c r="EA141" s="102">
        <v>0.6</v>
      </c>
      <c r="EB141" s="102">
        <v>0.4</v>
      </c>
      <c r="EC141" s="130">
        <v>1</v>
      </c>
      <c r="ED141" s="130">
        <v>1</v>
      </c>
      <c r="EE141" s="130">
        <v>1</v>
      </c>
      <c r="EF141" s="130">
        <v>0</v>
      </c>
      <c r="EG141" s="130">
        <v>1</v>
      </c>
      <c r="EH141" s="102">
        <v>1</v>
      </c>
      <c r="EI141" s="102">
        <v>0</v>
      </c>
      <c r="EJ141" s="130">
        <v>0</v>
      </c>
      <c r="EK141" s="130">
        <v>0</v>
      </c>
      <c r="EL141" s="130">
        <v>2</v>
      </c>
      <c r="EM141" s="130">
        <v>2</v>
      </c>
      <c r="EN141" s="130">
        <v>4</v>
      </c>
      <c r="EO141" s="102">
        <v>0.5</v>
      </c>
      <c r="EP141" s="102">
        <v>0.5</v>
      </c>
      <c r="EQ141" s="130">
        <v>0</v>
      </c>
      <c r="ER141" s="130">
        <v>0</v>
      </c>
      <c r="ES141" s="130">
        <v>4</v>
      </c>
      <c r="ET141" s="130">
        <v>1</v>
      </c>
      <c r="EU141" s="130">
        <v>5</v>
      </c>
      <c r="EV141" s="102">
        <v>0.8</v>
      </c>
      <c r="EW141" s="102">
        <v>0.2</v>
      </c>
      <c r="EX141" s="130">
        <v>1</v>
      </c>
      <c r="EY141" s="130">
        <v>1</v>
      </c>
      <c r="EZ141" s="130">
        <v>1</v>
      </c>
      <c r="FA141" s="130">
        <v>0</v>
      </c>
      <c r="FB141" s="130">
        <v>1</v>
      </c>
      <c r="FC141" s="102">
        <v>1</v>
      </c>
      <c r="FD141" s="102">
        <v>0</v>
      </c>
      <c r="FE141" s="130">
        <v>0</v>
      </c>
      <c r="FF141" s="130">
        <v>0</v>
      </c>
      <c r="FG141" s="130">
        <v>3</v>
      </c>
      <c r="FH141" s="130">
        <v>1</v>
      </c>
      <c r="FI141" s="130">
        <v>4</v>
      </c>
      <c r="FJ141" s="102">
        <v>0.75</v>
      </c>
      <c r="FK141" s="102">
        <v>0.25</v>
      </c>
      <c r="FL141" s="130">
        <v>0</v>
      </c>
      <c r="FM141" s="130">
        <v>0</v>
      </c>
      <c r="FN141" s="130">
        <v>9</v>
      </c>
      <c r="FO141" s="130">
        <v>11</v>
      </c>
      <c r="FP141" s="130">
        <v>20</v>
      </c>
      <c r="FQ141" s="102">
        <v>0.45</v>
      </c>
      <c r="FR141" s="102">
        <v>0.55000000000000004</v>
      </c>
      <c r="FS141" s="130">
        <v>1</v>
      </c>
      <c r="FT141" s="130">
        <v>1</v>
      </c>
      <c r="FU141" s="130">
        <v>0</v>
      </c>
      <c r="FV141" s="130">
        <v>1</v>
      </c>
      <c r="FW141" s="130">
        <v>1</v>
      </c>
      <c r="FX141" s="102">
        <v>0</v>
      </c>
      <c r="FY141" s="102">
        <v>1</v>
      </c>
      <c r="FZ141" s="130">
        <v>0</v>
      </c>
      <c r="GA141" s="130">
        <v>0</v>
      </c>
      <c r="GB141" s="130">
        <v>9</v>
      </c>
      <c r="GC141" s="130">
        <v>10</v>
      </c>
      <c r="GD141" s="130">
        <v>19</v>
      </c>
      <c r="GE141" s="102">
        <v>0.47</v>
      </c>
      <c r="GF141" s="102">
        <v>0.53</v>
      </c>
      <c r="GG141" s="130">
        <v>0</v>
      </c>
      <c r="GH141" s="130">
        <v>0</v>
      </c>
      <c r="GI141" s="129">
        <v>3</v>
      </c>
      <c r="GJ141" s="130">
        <v>2</v>
      </c>
      <c r="GK141" s="130">
        <v>5</v>
      </c>
      <c r="GL141" s="102">
        <v>0.6</v>
      </c>
      <c r="GM141" s="102">
        <v>0.4</v>
      </c>
      <c r="GN141" s="130">
        <v>1</v>
      </c>
      <c r="GO141" s="130">
        <v>1</v>
      </c>
      <c r="GP141" s="130">
        <v>1</v>
      </c>
      <c r="GQ141" s="130">
        <v>0</v>
      </c>
      <c r="GR141" s="130">
        <v>1</v>
      </c>
      <c r="GS141" s="102">
        <v>1</v>
      </c>
      <c r="GT141" s="102">
        <v>0</v>
      </c>
      <c r="GU141" s="130">
        <v>0</v>
      </c>
      <c r="GV141" s="130">
        <v>0</v>
      </c>
      <c r="GW141" s="130">
        <v>2</v>
      </c>
      <c r="GX141" s="130">
        <v>2</v>
      </c>
      <c r="GY141" s="130">
        <v>4</v>
      </c>
      <c r="GZ141" s="102">
        <v>0.5</v>
      </c>
      <c r="HA141" s="102">
        <v>0.5</v>
      </c>
      <c r="HB141" s="130">
        <v>0</v>
      </c>
      <c r="HC141" s="130">
        <v>0</v>
      </c>
      <c r="HD141" s="130">
        <v>2</v>
      </c>
      <c r="HE141" s="130">
        <v>2</v>
      </c>
      <c r="HF141" s="130">
        <v>4</v>
      </c>
      <c r="HG141" s="102">
        <v>0.5</v>
      </c>
      <c r="HH141" s="102">
        <v>0.5</v>
      </c>
      <c r="HI141" s="130">
        <v>1</v>
      </c>
      <c r="HJ141" s="130">
        <v>1</v>
      </c>
      <c r="HK141" s="130"/>
      <c r="HL141" s="130"/>
      <c r="HM141" s="130"/>
      <c r="HN141" s="102"/>
      <c r="HO141" s="102"/>
      <c r="HP141" s="130"/>
      <c r="HQ141" s="130"/>
      <c r="HR141" s="130">
        <v>2</v>
      </c>
      <c r="HS141" s="130">
        <v>2</v>
      </c>
      <c r="HT141" s="130">
        <v>4</v>
      </c>
      <c r="HU141" s="102">
        <v>0.5</v>
      </c>
      <c r="HV141" s="102">
        <v>0.5</v>
      </c>
      <c r="HW141" s="130">
        <v>0</v>
      </c>
      <c r="HX141" s="130">
        <v>0</v>
      </c>
      <c r="HY141" s="130">
        <v>9</v>
      </c>
      <c r="HZ141" s="130">
        <v>9</v>
      </c>
      <c r="IA141" s="130">
        <v>18</v>
      </c>
      <c r="IB141" s="102">
        <v>0.5</v>
      </c>
      <c r="IC141" s="102">
        <v>0.5</v>
      </c>
      <c r="ID141" s="130">
        <v>0</v>
      </c>
      <c r="IE141" s="130">
        <v>1</v>
      </c>
      <c r="IF141" s="130">
        <v>0</v>
      </c>
      <c r="IG141" s="130">
        <v>1</v>
      </c>
      <c r="IH141" s="130">
        <v>1</v>
      </c>
      <c r="II141" s="102">
        <v>0</v>
      </c>
      <c r="IJ141" s="102">
        <v>1</v>
      </c>
      <c r="IK141" s="130">
        <v>0</v>
      </c>
      <c r="IL141" s="130">
        <v>0</v>
      </c>
      <c r="IM141" s="130">
        <v>9</v>
      </c>
      <c r="IN141" s="130">
        <v>8</v>
      </c>
      <c r="IO141" s="130">
        <v>17</v>
      </c>
      <c r="IP141" s="102">
        <v>0.53</v>
      </c>
      <c r="IQ141" s="102">
        <v>0.47</v>
      </c>
      <c r="IR141" s="130">
        <v>0</v>
      </c>
      <c r="IS141" s="130">
        <v>0</v>
      </c>
      <c r="IT141" s="129">
        <v>2</v>
      </c>
      <c r="IU141" s="130">
        <v>3</v>
      </c>
      <c r="IV141" s="130">
        <v>5</v>
      </c>
      <c r="IW141" s="102">
        <v>0.4</v>
      </c>
      <c r="IX141" s="102">
        <v>0.6</v>
      </c>
      <c r="IY141" s="130">
        <v>1</v>
      </c>
      <c r="IZ141" s="130">
        <v>1</v>
      </c>
      <c r="JA141" s="130">
        <v>1</v>
      </c>
      <c r="JB141" s="130">
        <v>0</v>
      </c>
      <c r="JC141" s="130">
        <v>1</v>
      </c>
      <c r="JD141" s="102">
        <v>1</v>
      </c>
      <c r="JE141" s="102">
        <v>0</v>
      </c>
      <c r="JF141" s="130">
        <v>0</v>
      </c>
      <c r="JG141" s="130">
        <v>0</v>
      </c>
      <c r="JH141" s="130">
        <v>1</v>
      </c>
      <c r="JI141" s="130">
        <v>3</v>
      </c>
      <c r="JJ141" s="130">
        <v>4</v>
      </c>
      <c r="JK141" s="102">
        <v>0.25</v>
      </c>
      <c r="JL141" s="102">
        <v>0.75</v>
      </c>
      <c r="JM141" s="130">
        <v>0</v>
      </c>
      <c r="JN141" s="130">
        <v>0</v>
      </c>
      <c r="JO141" s="130">
        <v>2</v>
      </c>
      <c r="JP141" s="130">
        <v>2</v>
      </c>
      <c r="JQ141" s="130">
        <v>4</v>
      </c>
      <c r="JR141" s="102">
        <v>0.5</v>
      </c>
      <c r="JS141" s="102">
        <v>0.5</v>
      </c>
      <c r="JT141" s="130">
        <v>1</v>
      </c>
      <c r="JU141" s="130">
        <v>1</v>
      </c>
      <c r="JV141" s="130">
        <v>0</v>
      </c>
      <c r="JW141" s="130">
        <v>0</v>
      </c>
      <c r="JX141" s="130">
        <v>0</v>
      </c>
      <c r="JY141" s="102">
        <v>0</v>
      </c>
      <c r="JZ141" s="102">
        <v>0</v>
      </c>
      <c r="KA141" s="130">
        <v>0</v>
      </c>
      <c r="KB141" s="130">
        <v>0</v>
      </c>
      <c r="KC141" s="130">
        <v>2</v>
      </c>
      <c r="KD141" s="130">
        <v>2</v>
      </c>
      <c r="KE141" s="130">
        <v>4</v>
      </c>
      <c r="KF141" s="102">
        <v>0.5</v>
      </c>
      <c r="KG141" s="102">
        <v>0.5</v>
      </c>
      <c r="KH141" s="130">
        <v>0</v>
      </c>
      <c r="KI141" s="130">
        <v>0</v>
      </c>
      <c r="KJ141" s="130">
        <v>6</v>
      </c>
      <c r="KK141" s="130">
        <v>12</v>
      </c>
      <c r="KL141" s="130">
        <v>18</v>
      </c>
      <c r="KM141" s="102">
        <v>0.33299999999999996</v>
      </c>
      <c r="KN141" s="102">
        <v>0.66700000000000004</v>
      </c>
      <c r="KO141" s="130">
        <v>0</v>
      </c>
      <c r="KP141" s="130">
        <v>1</v>
      </c>
      <c r="KQ141" s="130">
        <v>0</v>
      </c>
      <c r="KR141" s="130">
        <v>1</v>
      </c>
      <c r="KS141" s="130">
        <v>1</v>
      </c>
      <c r="KT141" s="102">
        <v>0</v>
      </c>
      <c r="KU141" s="102">
        <v>1</v>
      </c>
      <c r="KV141" s="130">
        <v>0</v>
      </c>
      <c r="KW141" s="130">
        <v>0</v>
      </c>
      <c r="KX141" s="130">
        <v>6</v>
      </c>
      <c r="KY141" s="130">
        <v>11</v>
      </c>
      <c r="KZ141" s="130">
        <v>17</v>
      </c>
      <c r="LA141" s="102">
        <v>0.35299999999999998</v>
      </c>
      <c r="LB141" s="102">
        <v>0.64700000000000002</v>
      </c>
      <c r="LC141" s="130">
        <v>0</v>
      </c>
      <c r="LD141" s="130">
        <v>0</v>
      </c>
    </row>
    <row r="142" spans="1:316" customFormat="1" ht="15" x14ac:dyDescent="0.25">
      <c r="A142" s="89" t="s">
        <v>95</v>
      </c>
      <c r="B142" s="228">
        <v>5</v>
      </c>
      <c r="C142" s="86">
        <v>2</v>
      </c>
      <c r="D142" s="88">
        <v>7</v>
      </c>
      <c r="E142" s="192">
        <v>0.71</v>
      </c>
      <c r="F142" s="102">
        <v>0.28999999999999998</v>
      </c>
      <c r="G142" s="193">
        <v>1</v>
      </c>
      <c r="H142" s="229">
        <v>1</v>
      </c>
      <c r="I142" s="228">
        <v>1</v>
      </c>
      <c r="J142" s="86">
        <v>0</v>
      </c>
      <c r="K142" s="88">
        <v>1</v>
      </c>
      <c r="L142" s="192">
        <v>1</v>
      </c>
      <c r="M142" s="102">
        <v>0</v>
      </c>
      <c r="N142" s="193">
        <v>0</v>
      </c>
      <c r="O142" s="229">
        <v>0</v>
      </c>
      <c r="P142" s="193">
        <v>4</v>
      </c>
      <c r="Q142" s="86">
        <v>2</v>
      </c>
      <c r="R142" s="88">
        <v>6</v>
      </c>
      <c r="S142" s="192">
        <v>0.67</v>
      </c>
      <c r="T142" s="102">
        <v>0.33</v>
      </c>
      <c r="U142" s="193">
        <v>0</v>
      </c>
      <c r="V142" s="88">
        <v>0</v>
      </c>
      <c r="W142" s="228">
        <v>2</v>
      </c>
      <c r="X142" s="86">
        <v>3</v>
      </c>
      <c r="Y142" s="88">
        <v>5</v>
      </c>
      <c r="Z142" s="192">
        <v>0.4</v>
      </c>
      <c r="AA142" s="102">
        <v>0.6</v>
      </c>
      <c r="AB142" s="193">
        <v>1</v>
      </c>
      <c r="AC142" s="229">
        <v>1</v>
      </c>
      <c r="AD142" s="228">
        <v>0</v>
      </c>
      <c r="AE142" s="86">
        <v>1</v>
      </c>
      <c r="AF142" s="88">
        <v>1</v>
      </c>
      <c r="AG142" s="192">
        <v>0</v>
      </c>
      <c r="AH142" s="102">
        <v>1</v>
      </c>
      <c r="AI142" s="193">
        <v>0</v>
      </c>
      <c r="AJ142" s="229">
        <v>0</v>
      </c>
      <c r="AK142" s="193">
        <v>2</v>
      </c>
      <c r="AL142" s="86">
        <v>2</v>
      </c>
      <c r="AM142" s="88">
        <v>4</v>
      </c>
      <c r="AN142" s="192">
        <v>0.5</v>
      </c>
      <c r="AO142" s="102">
        <v>0.5</v>
      </c>
      <c r="AP142" s="193">
        <v>0</v>
      </c>
      <c r="AQ142" s="88">
        <v>0</v>
      </c>
      <c r="AR142" s="228">
        <v>11</v>
      </c>
      <c r="AS142" s="86">
        <v>7</v>
      </c>
      <c r="AT142" s="88">
        <v>18</v>
      </c>
      <c r="AU142" s="192">
        <v>0.61</v>
      </c>
      <c r="AV142" s="102">
        <v>0.39</v>
      </c>
      <c r="AW142" s="193">
        <v>1</v>
      </c>
      <c r="AX142" s="229">
        <v>1</v>
      </c>
      <c r="AY142" s="228">
        <v>0</v>
      </c>
      <c r="AZ142" s="86">
        <v>1</v>
      </c>
      <c r="BA142" s="88">
        <v>1</v>
      </c>
      <c r="BB142" s="192">
        <v>0</v>
      </c>
      <c r="BC142" s="102">
        <v>1</v>
      </c>
      <c r="BD142" s="193">
        <v>0</v>
      </c>
      <c r="BE142" s="229">
        <v>0</v>
      </c>
      <c r="BF142" s="193">
        <v>11</v>
      </c>
      <c r="BG142" s="86">
        <v>6</v>
      </c>
      <c r="BH142" s="88">
        <v>17</v>
      </c>
      <c r="BI142" s="192">
        <v>0.65</v>
      </c>
      <c r="BJ142" s="102">
        <v>0.35</v>
      </c>
      <c r="BK142" s="193">
        <v>0</v>
      </c>
      <c r="BL142" s="86">
        <v>0</v>
      </c>
      <c r="BM142" s="214">
        <v>5</v>
      </c>
      <c r="BN142" s="214">
        <v>2</v>
      </c>
      <c r="BO142" s="215">
        <v>7</v>
      </c>
      <c r="BP142" s="208">
        <v>0.71</v>
      </c>
      <c r="BQ142" s="216">
        <v>0.28999999999999998</v>
      </c>
      <c r="BR142" s="217">
        <v>1</v>
      </c>
      <c r="BS142" s="214">
        <v>1</v>
      </c>
      <c r="BT142" s="214">
        <v>1</v>
      </c>
      <c r="BU142" s="214">
        <v>0</v>
      </c>
      <c r="BV142" s="215">
        <v>1</v>
      </c>
      <c r="BW142" s="208">
        <v>1</v>
      </c>
      <c r="BX142" s="216">
        <v>0</v>
      </c>
      <c r="BY142" s="217">
        <v>0</v>
      </c>
      <c r="BZ142" s="214">
        <v>0</v>
      </c>
      <c r="CA142" s="214">
        <v>4</v>
      </c>
      <c r="CB142" s="214">
        <v>2</v>
      </c>
      <c r="CC142" s="215">
        <v>6</v>
      </c>
      <c r="CD142" s="208">
        <v>0.67</v>
      </c>
      <c r="CE142" s="216">
        <v>0.33</v>
      </c>
      <c r="CF142" s="217">
        <v>0</v>
      </c>
      <c r="CG142" s="214">
        <v>0</v>
      </c>
      <c r="CH142" s="214">
        <v>2</v>
      </c>
      <c r="CI142" s="214">
        <v>3</v>
      </c>
      <c r="CJ142" s="215">
        <v>5</v>
      </c>
      <c r="CK142" s="208">
        <v>0.4</v>
      </c>
      <c r="CL142" s="216">
        <v>0.6</v>
      </c>
      <c r="CM142" s="217">
        <v>1</v>
      </c>
      <c r="CN142" s="214">
        <v>1</v>
      </c>
      <c r="CO142" s="214">
        <v>0</v>
      </c>
      <c r="CP142" s="214">
        <v>1</v>
      </c>
      <c r="CQ142" s="215">
        <v>1</v>
      </c>
      <c r="CR142" s="208">
        <v>0</v>
      </c>
      <c r="CS142" s="216">
        <v>1</v>
      </c>
      <c r="CT142" s="217">
        <v>0</v>
      </c>
      <c r="CU142" s="214">
        <v>0</v>
      </c>
      <c r="CV142" s="214">
        <v>2</v>
      </c>
      <c r="CW142" s="214">
        <v>2</v>
      </c>
      <c r="CX142" s="215">
        <v>4</v>
      </c>
      <c r="CY142" s="208">
        <v>0.5</v>
      </c>
      <c r="CZ142" s="216">
        <v>0.5</v>
      </c>
      <c r="DA142" s="217">
        <v>0</v>
      </c>
      <c r="DB142" s="214">
        <v>0</v>
      </c>
      <c r="DC142" s="214">
        <v>9</v>
      </c>
      <c r="DD142" s="214">
        <v>9</v>
      </c>
      <c r="DE142" s="215">
        <v>18</v>
      </c>
      <c r="DF142" s="208">
        <v>0.5</v>
      </c>
      <c r="DG142" s="216">
        <v>0.5</v>
      </c>
      <c r="DH142" s="217">
        <v>1</v>
      </c>
      <c r="DI142" s="214">
        <v>1</v>
      </c>
      <c r="DJ142" s="214">
        <v>0</v>
      </c>
      <c r="DK142" s="214">
        <v>1</v>
      </c>
      <c r="DL142" s="215">
        <v>1</v>
      </c>
      <c r="DM142" s="208">
        <v>0</v>
      </c>
      <c r="DN142" s="216">
        <v>1</v>
      </c>
      <c r="DO142" s="217">
        <v>0</v>
      </c>
      <c r="DP142" s="214">
        <v>0</v>
      </c>
      <c r="DQ142" s="214">
        <v>9</v>
      </c>
      <c r="DR142" s="214">
        <v>8</v>
      </c>
      <c r="DS142" s="215">
        <v>17</v>
      </c>
      <c r="DT142" s="208">
        <v>0.53</v>
      </c>
      <c r="DU142" s="216">
        <v>0.47</v>
      </c>
      <c r="DV142" s="217">
        <v>0</v>
      </c>
      <c r="DW142" s="215">
        <v>0</v>
      </c>
      <c r="DX142" s="130">
        <v>5</v>
      </c>
      <c r="DY142" s="130">
        <v>2</v>
      </c>
      <c r="DZ142" s="130">
        <v>7</v>
      </c>
      <c r="EA142" s="102">
        <v>0.71</v>
      </c>
      <c r="EB142" s="102">
        <v>0.28999999999999998</v>
      </c>
      <c r="EC142" s="130">
        <v>1</v>
      </c>
      <c r="ED142" s="130">
        <v>1</v>
      </c>
      <c r="EE142" s="130">
        <v>1</v>
      </c>
      <c r="EF142" s="130">
        <v>0</v>
      </c>
      <c r="EG142" s="130">
        <v>1</v>
      </c>
      <c r="EH142" s="102">
        <v>1</v>
      </c>
      <c r="EI142" s="102">
        <v>0</v>
      </c>
      <c r="EJ142" s="130">
        <v>0</v>
      </c>
      <c r="EK142" s="130">
        <v>0</v>
      </c>
      <c r="EL142" s="130">
        <v>4</v>
      </c>
      <c r="EM142" s="130">
        <v>2</v>
      </c>
      <c r="EN142" s="130">
        <v>6</v>
      </c>
      <c r="EO142" s="102">
        <v>0.67</v>
      </c>
      <c r="EP142" s="102">
        <v>0.33</v>
      </c>
      <c r="EQ142" s="130">
        <v>0</v>
      </c>
      <c r="ER142" s="130">
        <v>0</v>
      </c>
      <c r="ES142" s="130">
        <v>2</v>
      </c>
      <c r="ET142" s="130">
        <v>2</v>
      </c>
      <c r="EU142" s="130">
        <v>4</v>
      </c>
      <c r="EV142" s="102">
        <v>0.5</v>
      </c>
      <c r="EW142" s="102">
        <v>0.5</v>
      </c>
      <c r="EX142" s="130">
        <v>1</v>
      </c>
      <c r="EY142" s="130">
        <v>1</v>
      </c>
      <c r="EZ142" s="130">
        <v>0</v>
      </c>
      <c r="FA142" s="130">
        <v>1</v>
      </c>
      <c r="FB142" s="130">
        <v>1</v>
      </c>
      <c r="FC142" s="102">
        <v>0</v>
      </c>
      <c r="FD142" s="102">
        <v>1</v>
      </c>
      <c r="FE142" s="130">
        <v>0</v>
      </c>
      <c r="FF142" s="130">
        <v>0</v>
      </c>
      <c r="FG142" s="130">
        <v>2</v>
      </c>
      <c r="FH142" s="130">
        <v>1</v>
      </c>
      <c r="FI142" s="130">
        <v>3</v>
      </c>
      <c r="FJ142" s="102">
        <v>0.67</v>
      </c>
      <c r="FK142" s="102">
        <v>0.33</v>
      </c>
      <c r="FL142" s="130">
        <v>0</v>
      </c>
      <c r="FM142" s="130">
        <v>0</v>
      </c>
      <c r="FN142" s="130">
        <v>9</v>
      </c>
      <c r="FO142" s="130">
        <v>9</v>
      </c>
      <c r="FP142" s="130">
        <v>18</v>
      </c>
      <c r="FQ142" s="102">
        <v>0.5</v>
      </c>
      <c r="FR142" s="102">
        <v>0.5</v>
      </c>
      <c r="FS142" s="130">
        <v>1</v>
      </c>
      <c r="FT142" s="130">
        <v>1</v>
      </c>
      <c r="FU142" s="130">
        <v>0</v>
      </c>
      <c r="FV142" s="130">
        <v>1</v>
      </c>
      <c r="FW142" s="130">
        <v>1</v>
      </c>
      <c r="FX142" s="102">
        <v>0</v>
      </c>
      <c r="FY142" s="102">
        <v>1</v>
      </c>
      <c r="FZ142" s="130">
        <v>0</v>
      </c>
      <c r="GA142" s="130">
        <v>0</v>
      </c>
      <c r="GB142" s="130">
        <v>9</v>
      </c>
      <c r="GC142" s="130">
        <v>8</v>
      </c>
      <c r="GD142" s="130">
        <v>17</v>
      </c>
      <c r="GE142" s="102">
        <v>0.53</v>
      </c>
      <c r="GF142" s="102">
        <v>0.47</v>
      </c>
      <c r="GG142" s="130">
        <v>0</v>
      </c>
      <c r="GH142" s="130">
        <v>0</v>
      </c>
      <c r="GI142" s="129">
        <v>5</v>
      </c>
      <c r="GJ142" s="130">
        <v>2</v>
      </c>
      <c r="GK142" s="130">
        <v>7</v>
      </c>
      <c r="GL142" s="102">
        <v>0.71</v>
      </c>
      <c r="GM142" s="102">
        <v>0.28999999999999998</v>
      </c>
      <c r="GN142" s="130">
        <v>1</v>
      </c>
      <c r="GO142" s="130">
        <v>1</v>
      </c>
      <c r="GP142" s="130">
        <v>1</v>
      </c>
      <c r="GQ142" s="130">
        <v>0</v>
      </c>
      <c r="GR142" s="130">
        <v>1</v>
      </c>
      <c r="GS142" s="102">
        <v>1</v>
      </c>
      <c r="GT142" s="102">
        <v>0</v>
      </c>
      <c r="GU142" s="130">
        <v>0</v>
      </c>
      <c r="GV142" s="130">
        <v>0</v>
      </c>
      <c r="GW142" s="130">
        <v>4</v>
      </c>
      <c r="GX142" s="130">
        <v>2</v>
      </c>
      <c r="GY142" s="130">
        <v>6</v>
      </c>
      <c r="GZ142" s="102">
        <v>0.67</v>
      </c>
      <c r="HA142" s="102">
        <v>0.33</v>
      </c>
      <c r="HB142" s="130">
        <v>0</v>
      </c>
      <c r="HC142" s="130">
        <v>0</v>
      </c>
      <c r="HD142" s="130">
        <v>2</v>
      </c>
      <c r="HE142" s="130">
        <v>2</v>
      </c>
      <c r="HF142" s="130">
        <v>4</v>
      </c>
      <c r="HG142" s="102">
        <v>0.5</v>
      </c>
      <c r="HH142" s="102">
        <v>0.5</v>
      </c>
      <c r="HI142" s="130">
        <v>1</v>
      </c>
      <c r="HJ142" s="130">
        <v>1</v>
      </c>
      <c r="HK142" s="130">
        <v>0</v>
      </c>
      <c r="HL142" s="130">
        <v>1</v>
      </c>
      <c r="HM142" s="130">
        <v>1</v>
      </c>
      <c r="HN142" s="102">
        <v>0</v>
      </c>
      <c r="HO142" s="102">
        <v>1</v>
      </c>
      <c r="HP142" s="130">
        <v>0</v>
      </c>
      <c r="HQ142" s="130">
        <v>0</v>
      </c>
      <c r="HR142" s="130">
        <v>2</v>
      </c>
      <c r="HS142" s="130">
        <v>1</v>
      </c>
      <c r="HT142" s="130">
        <v>3</v>
      </c>
      <c r="HU142" s="102">
        <v>0.67</v>
      </c>
      <c r="HV142" s="102">
        <v>0.33</v>
      </c>
      <c r="HW142" s="130">
        <v>0</v>
      </c>
      <c r="HX142" s="130">
        <v>0</v>
      </c>
      <c r="HY142" s="130">
        <v>9</v>
      </c>
      <c r="HZ142" s="130">
        <v>9</v>
      </c>
      <c r="IA142" s="130">
        <v>18</v>
      </c>
      <c r="IB142" s="102">
        <v>0.5</v>
      </c>
      <c r="IC142" s="102">
        <v>0.5</v>
      </c>
      <c r="ID142" s="130">
        <v>1</v>
      </c>
      <c r="IE142" s="130">
        <v>1</v>
      </c>
      <c r="IF142" s="130">
        <v>0</v>
      </c>
      <c r="IG142" s="130">
        <v>1</v>
      </c>
      <c r="IH142" s="130">
        <v>1</v>
      </c>
      <c r="II142" s="102">
        <v>0</v>
      </c>
      <c r="IJ142" s="102">
        <v>1</v>
      </c>
      <c r="IK142" s="130">
        <v>0</v>
      </c>
      <c r="IL142" s="130">
        <v>0</v>
      </c>
      <c r="IM142" s="130">
        <v>9</v>
      </c>
      <c r="IN142" s="130">
        <v>8</v>
      </c>
      <c r="IO142" s="130">
        <v>17</v>
      </c>
      <c r="IP142" s="102">
        <v>0.53</v>
      </c>
      <c r="IQ142" s="102">
        <v>0.47</v>
      </c>
      <c r="IR142" s="130">
        <v>0</v>
      </c>
      <c r="IS142" s="130">
        <v>0</v>
      </c>
      <c r="IT142" s="129">
        <v>3</v>
      </c>
      <c r="IU142" s="130">
        <v>4</v>
      </c>
      <c r="IV142" s="130">
        <v>7</v>
      </c>
      <c r="IW142" s="102">
        <v>0.43</v>
      </c>
      <c r="IX142" s="102">
        <v>0.56999999999999995</v>
      </c>
      <c r="IY142" s="130">
        <v>1</v>
      </c>
      <c r="IZ142" s="130">
        <v>1</v>
      </c>
      <c r="JA142" s="130">
        <v>1</v>
      </c>
      <c r="JB142" s="130">
        <v>0</v>
      </c>
      <c r="JC142" s="130">
        <v>1</v>
      </c>
      <c r="JD142" s="102">
        <v>1</v>
      </c>
      <c r="JE142" s="102">
        <v>0</v>
      </c>
      <c r="JF142" s="130">
        <v>0</v>
      </c>
      <c r="JG142" s="130">
        <v>0</v>
      </c>
      <c r="JH142" s="130">
        <v>2</v>
      </c>
      <c r="JI142" s="130">
        <v>4</v>
      </c>
      <c r="JJ142" s="130">
        <v>6</v>
      </c>
      <c r="JK142" s="102">
        <v>0.33</v>
      </c>
      <c r="JL142" s="102">
        <v>0.67</v>
      </c>
      <c r="JM142" s="130">
        <v>0</v>
      </c>
      <c r="JN142" s="130">
        <v>0</v>
      </c>
      <c r="JO142" s="130">
        <v>2</v>
      </c>
      <c r="JP142" s="130">
        <v>2</v>
      </c>
      <c r="JQ142" s="130">
        <v>4</v>
      </c>
      <c r="JR142" s="102">
        <v>0.5</v>
      </c>
      <c r="JS142" s="102">
        <v>0.5</v>
      </c>
      <c r="JT142" s="130">
        <v>1</v>
      </c>
      <c r="JU142" s="130">
        <v>1</v>
      </c>
      <c r="JV142" s="130">
        <v>0</v>
      </c>
      <c r="JW142" s="130">
        <v>1</v>
      </c>
      <c r="JX142" s="130">
        <v>1</v>
      </c>
      <c r="JY142" s="102">
        <v>0</v>
      </c>
      <c r="JZ142" s="102">
        <v>1</v>
      </c>
      <c r="KA142" s="130">
        <v>0</v>
      </c>
      <c r="KB142" s="130">
        <v>0</v>
      </c>
      <c r="KC142" s="130">
        <v>2</v>
      </c>
      <c r="KD142" s="130">
        <v>1</v>
      </c>
      <c r="KE142" s="130">
        <v>3</v>
      </c>
      <c r="KF142" s="102">
        <v>0.67</v>
      </c>
      <c r="KG142" s="102">
        <v>0.33</v>
      </c>
      <c r="KH142" s="130">
        <v>0</v>
      </c>
      <c r="KI142" s="130">
        <v>0</v>
      </c>
      <c r="KJ142" s="130">
        <v>10</v>
      </c>
      <c r="KK142" s="130">
        <v>8</v>
      </c>
      <c r="KL142" s="130">
        <v>18</v>
      </c>
      <c r="KM142" s="102">
        <v>0.56000000000000005</v>
      </c>
      <c r="KN142" s="102">
        <v>0.44</v>
      </c>
      <c r="KO142" s="130">
        <v>1</v>
      </c>
      <c r="KP142" s="130">
        <v>1</v>
      </c>
      <c r="KQ142" s="130">
        <v>1</v>
      </c>
      <c r="KR142" s="130">
        <v>0</v>
      </c>
      <c r="KS142" s="130">
        <v>1</v>
      </c>
      <c r="KT142" s="102">
        <v>1</v>
      </c>
      <c r="KU142" s="102">
        <v>0</v>
      </c>
      <c r="KV142" s="130">
        <v>0</v>
      </c>
      <c r="KW142" s="130">
        <v>0</v>
      </c>
      <c r="KX142" s="130">
        <v>9</v>
      </c>
      <c r="KY142" s="130">
        <v>8</v>
      </c>
      <c r="KZ142" s="130">
        <v>17</v>
      </c>
      <c r="LA142" s="102">
        <v>0.53</v>
      </c>
      <c r="LB142" s="102">
        <v>0.47</v>
      </c>
      <c r="LC142" s="130">
        <v>0</v>
      </c>
      <c r="LD142" s="130">
        <v>0</v>
      </c>
    </row>
    <row r="143" spans="1:316" customFormat="1" ht="15" x14ac:dyDescent="0.25">
      <c r="A143" s="89" t="s">
        <v>96</v>
      </c>
      <c r="B143" s="228">
        <v>2</v>
      </c>
      <c r="C143" s="86">
        <v>3</v>
      </c>
      <c r="D143" s="88">
        <v>5</v>
      </c>
      <c r="E143" s="192">
        <v>0.4</v>
      </c>
      <c r="F143" s="102">
        <v>0.6</v>
      </c>
      <c r="G143" s="193">
        <v>1</v>
      </c>
      <c r="H143" s="229">
        <v>1</v>
      </c>
      <c r="I143" s="228">
        <v>0</v>
      </c>
      <c r="J143" s="86">
        <v>1</v>
      </c>
      <c r="K143" s="88">
        <v>1</v>
      </c>
      <c r="L143" s="192">
        <v>0</v>
      </c>
      <c r="M143" s="102">
        <v>1</v>
      </c>
      <c r="N143" s="193">
        <v>0</v>
      </c>
      <c r="O143" s="229">
        <v>0</v>
      </c>
      <c r="P143" s="193">
        <v>2</v>
      </c>
      <c r="Q143" s="86">
        <v>2</v>
      </c>
      <c r="R143" s="88">
        <v>4</v>
      </c>
      <c r="S143" s="192">
        <v>0.5</v>
      </c>
      <c r="T143" s="102">
        <v>0.5</v>
      </c>
      <c r="U143" s="193">
        <v>0</v>
      </c>
      <c r="V143" s="88">
        <v>0</v>
      </c>
      <c r="W143" s="228">
        <v>3</v>
      </c>
      <c r="X143" s="86">
        <v>0</v>
      </c>
      <c r="Y143" s="88">
        <v>3</v>
      </c>
      <c r="Z143" s="192">
        <v>1</v>
      </c>
      <c r="AA143" s="102">
        <v>0</v>
      </c>
      <c r="AB143" s="193">
        <v>1</v>
      </c>
      <c r="AC143" s="229">
        <v>1</v>
      </c>
      <c r="AD143" s="228">
        <v>1</v>
      </c>
      <c r="AE143" s="86">
        <v>0</v>
      </c>
      <c r="AF143" s="88">
        <v>1</v>
      </c>
      <c r="AG143" s="192">
        <v>1</v>
      </c>
      <c r="AH143" s="102">
        <v>0</v>
      </c>
      <c r="AI143" s="193">
        <v>0</v>
      </c>
      <c r="AJ143" s="229">
        <v>0</v>
      </c>
      <c r="AK143" s="193">
        <v>2</v>
      </c>
      <c r="AL143" s="86">
        <v>0</v>
      </c>
      <c r="AM143" s="88">
        <v>2</v>
      </c>
      <c r="AN143" s="192">
        <v>1</v>
      </c>
      <c r="AO143" s="102">
        <v>0</v>
      </c>
      <c r="AP143" s="193">
        <v>0</v>
      </c>
      <c r="AQ143" s="88">
        <v>0</v>
      </c>
      <c r="AR143" s="228">
        <v>17</v>
      </c>
      <c r="AS143" s="86">
        <v>9</v>
      </c>
      <c r="AT143" s="88">
        <v>26</v>
      </c>
      <c r="AU143" s="192">
        <v>0.65379999999999994</v>
      </c>
      <c r="AV143" s="102">
        <v>0.34619999999999995</v>
      </c>
      <c r="AW143" s="193">
        <v>1</v>
      </c>
      <c r="AX143" s="229">
        <v>1</v>
      </c>
      <c r="AY143" s="228">
        <v>0</v>
      </c>
      <c r="AZ143" s="86">
        <v>1</v>
      </c>
      <c r="BA143" s="88">
        <v>1</v>
      </c>
      <c r="BB143" s="192">
        <v>0</v>
      </c>
      <c r="BC143" s="102">
        <v>1</v>
      </c>
      <c r="BD143" s="193">
        <v>0</v>
      </c>
      <c r="BE143" s="229">
        <v>0</v>
      </c>
      <c r="BF143" s="193">
        <v>17</v>
      </c>
      <c r="BG143" s="86">
        <v>8</v>
      </c>
      <c r="BH143" s="88">
        <v>25</v>
      </c>
      <c r="BI143" s="192">
        <v>0.68</v>
      </c>
      <c r="BJ143" s="102">
        <v>0.32</v>
      </c>
      <c r="BK143" s="193">
        <v>0</v>
      </c>
      <c r="BL143" s="86">
        <v>0</v>
      </c>
      <c r="BM143" s="214">
        <v>2</v>
      </c>
      <c r="BN143" s="214">
        <v>3</v>
      </c>
      <c r="BO143" s="215">
        <v>5</v>
      </c>
      <c r="BP143" s="208">
        <v>0.4</v>
      </c>
      <c r="BQ143" s="216">
        <v>0.6</v>
      </c>
      <c r="BR143" s="217">
        <v>1</v>
      </c>
      <c r="BS143" s="214">
        <v>1</v>
      </c>
      <c r="BT143" s="214">
        <v>0</v>
      </c>
      <c r="BU143" s="214">
        <v>1</v>
      </c>
      <c r="BV143" s="215">
        <v>1</v>
      </c>
      <c r="BW143" s="208">
        <v>0</v>
      </c>
      <c r="BX143" s="216">
        <v>1</v>
      </c>
      <c r="BY143" s="217">
        <v>0</v>
      </c>
      <c r="BZ143" s="214">
        <v>0</v>
      </c>
      <c r="CA143" s="214">
        <v>2</v>
      </c>
      <c r="CB143" s="214">
        <v>2</v>
      </c>
      <c r="CC143" s="215">
        <v>4</v>
      </c>
      <c r="CD143" s="208">
        <v>0.5</v>
      </c>
      <c r="CE143" s="216">
        <v>0.5</v>
      </c>
      <c r="CF143" s="217">
        <v>0</v>
      </c>
      <c r="CG143" s="214">
        <v>0</v>
      </c>
      <c r="CH143" s="214">
        <v>3</v>
      </c>
      <c r="CI143" s="214">
        <v>0</v>
      </c>
      <c r="CJ143" s="215">
        <v>3</v>
      </c>
      <c r="CK143" s="208">
        <v>1</v>
      </c>
      <c r="CL143" s="216">
        <v>0</v>
      </c>
      <c r="CM143" s="217">
        <v>1</v>
      </c>
      <c r="CN143" s="214">
        <v>1</v>
      </c>
      <c r="CO143" s="214">
        <v>1</v>
      </c>
      <c r="CP143" s="214">
        <v>0</v>
      </c>
      <c r="CQ143" s="215">
        <v>1</v>
      </c>
      <c r="CR143" s="208">
        <v>1</v>
      </c>
      <c r="CS143" s="216">
        <v>0</v>
      </c>
      <c r="CT143" s="217">
        <v>0</v>
      </c>
      <c r="CU143" s="214">
        <v>0</v>
      </c>
      <c r="CV143" s="214">
        <v>2</v>
      </c>
      <c r="CW143" s="214">
        <v>0</v>
      </c>
      <c r="CX143" s="215">
        <v>2</v>
      </c>
      <c r="CY143" s="208">
        <v>1</v>
      </c>
      <c r="CZ143" s="216">
        <v>0</v>
      </c>
      <c r="DA143" s="217">
        <v>0</v>
      </c>
      <c r="DB143" s="214">
        <v>0</v>
      </c>
      <c r="DC143" s="214">
        <v>13</v>
      </c>
      <c r="DD143" s="214">
        <v>13</v>
      </c>
      <c r="DE143" s="215">
        <v>26</v>
      </c>
      <c r="DF143" s="208">
        <v>0.5</v>
      </c>
      <c r="DG143" s="216">
        <v>0.5</v>
      </c>
      <c r="DH143" s="217">
        <v>1</v>
      </c>
      <c r="DI143" s="214">
        <v>1</v>
      </c>
      <c r="DJ143" s="214">
        <v>0</v>
      </c>
      <c r="DK143" s="214">
        <v>1</v>
      </c>
      <c r="DL143" s="215">
        <v>1</v>
      </c>
      <c r="DM143" s="208">
        <v>0</v>
      </c>
      <c r="DN143" s="216">
        <v>1</v>
      </c>
      <c r="DO143" s="217">
        <v>0</v>
      </c>
      <c r="DP143" s="214">
        <v>0</v>
      </c>
      <c r="DQ143" s="214">
        <v>13</v>
      </c>
      <c r="DR143" s="214">
        <v>12</v>
      </c>
      <c r="DS143" s="215">
        <v>25</v>
      </c>
      <c r="DT143" s="208">
        <v>0.52</v>
      </c>
      <c r="DU143" s="216">
        <v>0.48</v>
      </c>
      <c r="DV143" s="217">
        <v>0</v>
      </c>
      <c r="DW143" s="215">
        <v>0</v>
      </c>
      <c r="DX143" s="130">
        <v>2</v>
      </c>
      <c r="DY143" s="130">
        <v>3</v>
      </c>
      <c r="DZ143" s="130">
        <v>5</v>
      </c>
      <c r="EA143" s="102">
        <v>0.4</v>
      </c>
      <c r="EB143" s="102">
        <v>0.6</v>
      </c>
      <c r="EC143" s="130">
        <v>1</v>
      </c>
      <c r="ED143" s="130">
        <v>1</v>
      </c>
      <c r="EE143" s="130">
        <v>0</v>
      </c>
      <c r="EF143" s="130">
        <v>1</v>
      </c>
      <c r="EG143" s="130">
        <v>1</v>
      </c>
      <c r="EH143" s="102">
        <v>0</v>
      </c>
      <c r="EI143" s="102">
        <v>1</v>
      </c>
      <c r="EJ143" s="130">
        <v>0</v>
      </c>
      <c r="EK143" s="130">
        <v>0</v>
      </c>
      <c r="EL143" s="130">
        <v>2</v>
      </c>
      <c r="EM143" s="130">
        <v>2</v>
      </c>
      <c r="EN143" s="130">
        <v>4</v>
      </c>
      <c r="EO143" s="102">
        <v>0.5</v>
      </c>
      <c r="EP143" s="102">
        <v>0.5</v>
      </c>
      <c r="EQ143" s="130">
        <v>0</v>
      </c>
      <c r="ER143" s="130">
        <v>0</v>
      </c>
      <c r="ES143" s="130">
        <v>3</v>
      </c>
      <c r="ET143" s="130">
        <v>0</v>
      </c>
      <c r="EU143" s="130">
        <v>3</v>
      </c>
      <c r="EV143" s="102">
        <v>1</v>
      </c>
      <c r="EW143" s="102">
        <v>0</v>
      </c>
      <c r="EX143" s="130">
        <v>1</v>
      </c>
      <c r="EY143" s="130">
        <v>1</v>
      </c>
      <c r="EZ143" s="130">
        <v>1</v>
      </c>
      <c r="FA143" s="130">
        <v>0</v>
      </c>
      <c r="FB143" s="130">
        <v>1</v>
      </c>
      <c r="FC143" s="102">
        <v>1</v>
      </c>
      <c r="FD143" s="102">
        <v>0</v>
      </c>
      <c r="FE143" s="130">
        <v>0</v>
      </c>
      <c r="FF143" s="130">
        <v>0</v>
      </c>
      <c r="FG143" s="130">
        <v>2</v>
      </c>
      <c r="FH143" s="130">
        <v>0</v>
      </c>
      <c r="FI143" s="130">
        <v>2</v>
      </c>
      <c r="FJ143" s="102">
        <v>1</v>
      </c>
      <c r="FK143" s="102">
        <v>0</v>
      </c>
      <c r="FL143" s="130">
        <v>0</v>
      </c>
      <c r="FM143" s="130">
        <v>0</v>
      </c>
      <c r="FN143" s="130">
        <v>15</v>
      </c>
      <c r="FO143" s="130">
        <v>11</v>
      </c>
      <c r="FP143" s="130">
        <v>26</v>
      </c>
      <c r="FQ143" s="102">
        <v>0.57999999999999996</v>
      </c>
      <c r="FR143" s="102">
        <v>0.42</v>
      </c>
      <c r="FS143" s="130">
        <v>1</v>
      </c>
      <c r="FT143" s="130">
        <v>1</v>
      </c>
      <c r="FU143" s="130">
        <v>0</v>
      </c>
      <c r="FV143" s="130">
        <v>1</v>
      </c>
      <c r="FW143" s="130">
        <v>1</v>
      </c>
      <c r="FX143" s="102">
        <v>0</v>
      </c>
      <c r="FY143" s="102">
        <v>1</v>
      </c>
      <c r="FZ143" s="130">
        <v>0</v>
      </c>
      <c r="GA143" s="130">
        <v>0</v>
      </c>
      <c r="GB143" s="130">
        <v>15</v>
      </c>
      <c r="GC143" s="130">
        <v>10</v>
      </c>
      <c r="GD143" s="130">
        <v>25</v>
      </c>
      <c r="GE143" s="102">
        <v>0.6</v>
      </c>
      <c r="GF143" s="102">
        <v>0.4</v>
      </c>
      <c r="GG143" s="130">
        <v>0</v>
      </c>
      <c r="GH143" s="130">
        <v>0</v>
      </c>
      <c r="GI143" s="129">
        <v>2</v>
      </c>
      <c r="GJ143" s="130">
        <v>3</v>
      </c>
      <c r="GK143" s="130">
        <v>5</v>
      </c>
      <c r="GL143" s="102">
        <v>0.4</v>
      </c>
      <c r="GM143" s="102">
        <v>0.6</v>
      </c>
      <c r="GN143" s="130">
        <v>1</v>
      </c>
      <c r="GO143" s="130">
        <v>1</v>
      </c>
      <c r="GP143" s="130">
        <v>0</v>
      </c>
      <c r="GQ143" s="130">
        <v>1</v>
      </c>
      <c r="GR143" s="130">
        <v>1</v>
      </c>
      <c r="GS143" s="102">
        <v>0</v>
      </c>
      <c r="GT143" s="102">
        <v>1</v>
      </c>
      <c r="GU143" s="130">
        <v>0</v>
      </c>
      <c r="GV143" s="130">
        <v>0</v>
      </c>
      <c r="GW143" s="130">
        <v>2</v>
      </c>
      <c r="GX143" s="130">
        <v>2</v>
      </c>
      <c r="GY143" s="130">
        <v>4</v>
      </c>
      <c r="GZ143" s="102">
        <v>0.5</v>
      </c>
      <c r="HA143" s="102">
        <v>0.5</v>
      </c>
      <c r="HB143" s="130">
        <v>0</v>
      </c>
      <c r="HC143" s="130">
        <v>0</v>
      </c>
      <c r="HD143" s="130">
        <v>3</v>
      </c>
      <c r="HE143" s="130">
        <v>0</v>
      </c>
      <c r="HF143" s="130">
        <v>3</v>
      </c>
      <c r="HG143" s="102">
        <v>1</v>
      </c>
      <c r="HH143" s="102">
        <v>0</v>
      </c>
      <c r="HI143" s="130">
        <v>1</v>
      </c>
      <c r="HJ143" s="130">
        <v>1</v>
      </c>
      <c r="HK143" s="130">
        <v>1</v>
      </c>
      <c r="HL143" s="130">
        <v>0</v>
      </c>
      <c r="HM143" s="130">
        <v>1</v>
      </c>
      <c r="HN143" s="102">
        <v>1</v>
      </c>
      <c r="HO143" s="102">
        <v>0</v>
      </c>
      <c r="HP143" s="130">
        <v>0</v>
      </c>
      <c r="HQ143" s="130">
        <v>0</v>
      </c>
      <c r="HR143" s="130">
        <v>2</v>
      </c>
      <c r="HS143" s="130">
        <v>0</v>
      </c>
      <c r="HT143" s="130">
        <v>2</v>
      </c>
      <c r="HU143" s="102">
        <v>1</v>
      </c>
      <c r="HV143" s="102">
        <v>0</v>
      </c>
      <c r="HW143" s="130">
        <v>0</v>
      </c>
      <c r="HX143" s="130">
        <v>0</v>
      </c>
      <c r="HY143" s="130">
        <v>15</v>
      </c>
      <c r="HZ143" s="130">
        <v>11</v>
      </c>
      <c r="IA143" s="130">
        <v>26</v>
      </c>
      <c r="IB143" s="102">
        <v>0.57689999999999997</v>
      </c>
      <c r="IC143" s="102">
        <v>0.42310000000000003</v>
      </c>
      <c r="ID143" s="130">
        <v>1</v>
      </c>
      <c r="IE143" s="130">
        <v>1</v>
      </c>
      <c r="IF143" s="130">
        <v>0</v>
      </c>
      <c r="IG143" s="130">
        <v>1</v>
      </c>
      <c r="IH143" s="130">
        <v>1</v>
      </c>
      <c r="II143" s="102">
        <v>0</v>
      </c>
      <c r="IJ143" s="102">
        <v>1</v>
      </c>
      <c r="IK143" s="130">
        <v>0</v>
      </c>
      <c r="IL143" s="130">
        <v>0</v>
      </c>
      <c r="IM143" s="130">
        <v>15</v>
      </c>
      <c r="IN143" s="130">
        <v>10</v>
      </c>
      <c r="IO143" s="130">
        <v>25</v>
      </c>
      <c r="IP143" s="102">
        <v>0.6</v>
      </c>
      <c r="IQ143" s="102">
        <v>0.4</v>
      </c>
      <c r="IR143" s="130">
        <v>0</v>
      </c>
      <c r="IS143" s="130">
        <v>0</v>
      </c>
      <c r="IT143" s="129">
        <v>4</v>
      </c>
      <c r="IU143" s="130">
        <v>3</v>
      </c>
      <c r="IV143" s="130">
        <v>7</v>
      </c>
      <c r="IW143" s="102">
        <v>0.56999999999999995</v>
      </c>
      <c r="IX143" s="102">
        <v>0.43</v>
      </c>
      <c r="IY143" s="130">
        <v>1</v>
      </c>
      <c r="IZ143" s="130">
        <v>1</v>
      </c>
      <c r="JA143" s="130">
        <v>0</v>
      </c>
      <c r="JB143" s="130">
        <v>1</v>
      </c>
      <c r="JC143" s="130">
        <v>1</v>
      </c>
      <c r="JD143" s="102">
        <v>0</v>
      </c>
      <c r="JE143" s="102">
        <v>1</v>
      </c>
      <c r="JF143" s="130">
        <v>0</v>
      </c>
      <c r="JG143" s="130">
        <v>0</v>
      </c>
      <c r="JH143" s="130">
        <v>4</v>
      </c>
      <c r="JI143" s="130">
        <v>2</v>
      </c>
      <c r="JJ143" s="130">
        <v>6</v>
      </c>
      <c r="JK143" s="102">
        <v>0.67</v>
      </c>
      <c r="JL143" s="102">
        <v>0.33</v>
      </c>
      <c r="JM143" s="130">
        <v>0</v>
      </c>
      <c r="JN143" s="130">
        <v>0</v>
      </c>
      <c r="JO143" s="130">
        <v>3</v>
      </c>
      <c r="JP143" s="130">
        <v>0</v>
      </c>
      <c r="JQ143" s="130">
        <v>3</v>
      </c>
      <c r="JR143" s="102">
        <v>1</v>
      </c>
      <c r="JS143" s="102">
        <v>0</v>
      </c>
      <c r="JT143" s="130">
        <v>1</v>
      </c>
      <c r="JU143" s="130">
        <v>1</v>
      </c>
      <c r="JV143" s="130">
        <v>1</v>
      </c>
      <c r="JW143" s="130">
        <v>0</v>
      </c>
      <c r="JX143" s="130">
        <v>1</v>
      </c>
      <c r="JY143" s="102">
        <v>1</v>
      </c>
      <c r="JZ143" s="102">
        <v>0</v>
      </c>
      <c r="KA143" s="130">
        <v>0</v>
      </c>
      <c r="KB143" s="130">
        <v>0</v>
      </c>
      <c r="KC143" s="130">
        <v>2</v>
      </c>
      <c r="KD143" s="130">
        <v>0</v>
      </c>
      <c r="KE143" s="130">
        <v>2</v>
      </c>
      <c r="KF143" s="102">
        <v>1</v>
      </c>
      <c r="KG143" s="102">
        <v>0</v>
      </c>
      <c r="KH143" s="130">
        <v>0</v>
      </c>
      <c r="KI143" s="130">
        <v>0</v>
      </c>
      <c r="KJ143" s="130">
        <v>16</v>
      </c>
      <c r="KK143" s="130">
        <v>10</v>
      </c>
      <c r="KL143" s="130">
        <v>26</v>
      </c>
      <c r="KM143" s="102">
        <v>0.62</v>
      </c>
      <c r="KN143" s="102">
        <v>0.38</v>
      </c>
      <c r="KO143" s="130">
        <v>1</v>
      </c>
      <c r="KP143" s="130">
        <v>1</v>
      </c>
      <c r="KQ143" s="130">
        <v>1</v>
      </c>
      <c r="KR143" s="130">
        <v>0</v>
      </c>
      <c r="KS143" s="130">
        <v>1</v>
      </c>
      <c r="KT143" s="102">
        <v>1</v>
      </c>
      <c r="KU143" s="102">
        <v>0</v>
      </c>
      <c r="KV143" s="130">
        <v>0</v>
      </c>
      <c r="KW143" s="130">
        <v>0</v>
      </c>
      <c r="KX143" s="130">
        <v>15</v>
      </c>
      <c r="KY143" s="130">
        <v>10</v>
      </c>
      <c r="KZ143" s="130">
        <v>25</v>
      </c>
      <c r="LA143" s="102">
        <v>0.6</v>
      </c>
      <c r="LB143" s="102">
        <v>0.4</v>
      </c>
      <c r="LC143" s="130">
        <v>0</v>
      </c>
      <c r="LD143" s="130">
        <v>0</v>
      </c>
    </row>
    <row r="144" spans="1:316" customFormat="1" ht="15" x14ac:dyDescent="0.25">
      <c r="A144" s="89" t="s">
        <v>97</v>
      </c>
      <c r="B144" s="228">
        <v>2</v>
      </c>
      <c r="C144" s="86">
        <v>3</v>
      </c>
      <c r="D144" s="88">
        <v>5</v>
      </c>
      <c r="E144" s="192">
        <v>0.4</v>
      </c>
      <c r="F144" s="102">
        <v>0.6</v>
      </c>
      <c r="G144" s="193">
        <v>1</v>
      </c>
      <c r="H144" s="229">
        <v>1</v>
      </c>
      <c r="I144" s="228">
        <v>0</v>
      </c>
      <c r="J144" s="86">
        <v>1</v>
      </c>
      <c r="K144" s="88">
        <v>1</v>
      </c>
      <c r="L144" s="192">
        <v>0</v>
      </c>
      <c r="M144" s="102">
        <v>1</v>
      </c>
      <c r="N144" s="193">
        <v>0</v>
      </c>
      <c r="O144" s="229">
        <v>0</v>
      </c>
      <c r="P144" s="193">
        <v>2</v>
      </c>
      <c r="Q144" s="86">
        <v>2</v>
      </c>
      <c r="R144" s="88">
        <v>4</v>
      </c>
      <c r="S144" s="192">
        <v>0.5</v>
      </c>
      <c r="T144" s="102">
        <v>0.5</v>
      </c>
      <c r="U144" s="193">
        <v>0</v>
      </c>
      <c r="V144" s="88">
        <v>0</v>
      </c>
      <c r="W144" s="228">
        <v>2</v>
      </c>
      <c r="X144" s="86">
        <v>1</v>
      </c>
      <c r="Y144" s="88">
        <v>3</v>
      </c>
      <c r="Z144" s="192">
        <v>0.66700000000000004</v>
      </c>
      <c r="AA144" s="102">
        <v>0.33299999999999996</v>
      </c>
      <c r="AB144" s="193">
        <v>1</v>
      </c>
      <c r="AC144" s="229">
        <v>1</v>
      </c>
      <c r="AD144" s="228">
        <v>0</v>
      </c>
      <c r="AE144" s="86">
        <v>1</v>
      </c>
      <c r="AF144" s="88">
        <v>1</v>
      </c>
      <c r="AG144" s="192">
        <v>0</v>
      </c>
      <c r="AH144" s="102">
        <v>1</v>
      </c>
      <c r="AI144" s="193">
        <v>0</v>
      </c>
      <c r="AJ144" s="229">
        <v>0</v>
      </c>
      <c r="AK144" s="193">
        <v>2</v>
      </c>
      <c r="AL144" s="86">
        <v>0</v>
      </c>
      <c r="AM144" s="88">
        <v>2</v>
      </c>
      <c r="AN144" s="192">
        <v>1</v>
      </c>
      <c r="AO144" s="102">
        <v>0</v>
      </c>
      <c r="AP144" s="193">
        <v>0</v>
      </c>
      <c r="AQ144" s="88">
        <v>0</v>
      </c>
      <c r="AR144" s="228">
        <v>11</v>
      </c>
      <c r="AS144" s="86">
        <v>7</v>
      </c>
      <c r="AT144" s="88">
        <v>18</v>
      </c>
      <c r="AU144" s="192">
        <v>0.61099999999999999</v>
      </c>
      <c r="AV144" s="102">
        <v>0.38900000000000001</v>
      </c>
      <c r="AW144" s="193">
        <v>1</v>
      </c>
      <c r="AX144" s="229">
        <v>1</v>
      </c>
      <c r="AY144" s="228">
        <v>0</v>
      </c>
      <c r="AZ144" s="86">
        <v>1</v>
      </c>
      <c r="BA144" s="88">
        <v>1</v>
      </c>
      <c r="BB144" s="192">
        <v>0</v>
      </c>
      <c r="BC144" s="102">
        <v>1</v>
      </c>
      <c r="BD144" s="193">
        <v>0</v>
      </c>
      <c r="BE144" s="229">
        <v>0</v>
      </c>
      <c r="BF144" s="193">
        <v>11</v>
      </c>
      <c r="BG144" s="86">
        <v>6</v>
      </c>
      <c r="BH144" s="88">
        <v>17</v>
      </c>
      <c r="BI144" s="192">
        <v>0.64700000000000002</v>
      </c>
      <c r="BJ144" s="102">
        <v>0.35299999999999998</v>
      </c>
      <c r="BK144" s="193">
        <v>0</v>
      </c>
      <c r="BL144" s="86">
        <v>0</v>
      </c>
      <c r="BM144" s="214">
        <v>2</v>
      </c>
      <c r="BN144" s="214">
        <v>3</v>
      </c>
      <c r="BO144" s="215">
        <v>5</v>
      </c>
      <c r="BP144" s="208">
        <v>0.4</v>
      </c>
      <c r="BQ144" s="216">
        <v>0.6</v>
      </c>
      <c r="BR144" s="217">
        <v>1</v>
      </c>
      <c r="BS144" s="214">
        <v>1</v>
      </c>
      <c r="BT144" s="214">
        <v>0</v>
      </c>
      <c r="BU144" s="214">
        <v>1</v>
      </c>
      <c r="BV144" s="215">
        <v>1</v>
      </c>
      <c r="BW144" s="208">
        <v>0</v>
      </c>
      <c r="BX144" s="216">
        <v>1</v>
      </c>
      <c r="BY144" s="217">
        <v>0</v>
      </c>
      <c r="BZ144" s="214">
        <v>0</v>
      </c>
      <c r="CA144" s="214">
        <v>2</v>
      </c>
      <c r="CB144" s="214">
        <v>2</v>
      </c>
      <c r="CC144" s="215">
        <v>4</v>
      </c>
      <c r="CD144" s="208">
        <v>0.5</v>
      </c>
      <c r="CE144" s="216">
        <v>0.5</v>
      </c>
      <c r="CF144" s="217">
        <v>0</v>
      </c>
      <c r="CG144" s="214">
        <v>0</v>
      </c>
      <c r="CH144" s="214">
        <v>2</v>
      </c>
      <c r="CI144" s="214">
        <v>1</v>
      </c>
      <c r="CJ144" s="215">
        <v>3</v>
      </c>
      <c r="CK144" s="208">
        <v>0.66700000000000004</v>
      </c>
      <c r="CL144" s="216">
        <v>0.33299999999999996</v>
      </c>
      <c r="CM144" s="217">
        <v>1</v>
      </c>
      <c r="CN144" s="214">
        <v>1</v>
      </c>
      <c r="CO144" s="214">
        <v>0</v>
      </c>
      <c r="CP144" s="214">
        <v>1</v>
      </c>
      <c r="CQ144" s="215">
        <v>1</v>
      </c>
      <c r="CR144" s="208">
        <v>0</v>
      </c>
      <c r="CS144" s="216">
        <v>1</v>
      </c>
      <c r="CT144" s="217">
        <v>0</v>
      </c>
      <c r="CU144" s="214">
        <v>0</v>
      </c>
      <c r="CV144" s="214">
        <v>2</v>
      </c>
      <c r="CW144" s="214">
        <v>0</v>
      </c>
      <c r="CX144" s="215">
        <v>2</v>
      </c>
      <c r="CY144" s="208">
        <v>1</v>
      </c>
      <c r="CZ144" s="216">
        <v>0</v>
      </c>
      <c r="DA144" s="217">
        <v>0</v>
      </c>
      <c r="DB144" s="214">
        <v>0</v>
      </c>
      <c r="DC144" s="214">
        <v>8</v>
      </c>
      <c r="DD144" s="214">
        <v>10</v>
      </c>
      <c r="DE144" s="215">
        <v>18</v>
      </c>
      <c r="DF144" s="208">
        <v>0.44400000000000001</v>
      </c>
      <c r="DG144" s="216">
        <v>0.55600000000000005</v>
      </c>
      <c r="DH144" s="217">
        <v>1</v>
      </c>
      <c r="DI144" s="214">
        <v>1</v>
      </c>
      <c r="DJ144" s="214">
        <v>0</v>
      </c>
      <c r="DK144" s="214">
        <v>1</v>
      </c>
      <c r="DL144" s="215">
        <v>1</v>
      </c>
      <c r="DM144" s="208">
        <v>0</v>
      </c>
      <c r="DN144" s="216">
        <v>1</v>
      </c>
      <c r="DO144" s="217">
        <v>0</v>
      </c>
      <c r="DP144" s="214">
        <v>0</v>
      </c>
      <c r="DQ144" s="214">
        <v>8</v>
      </c>
      <c r="DR144" s="214">
        <v>9</v>
      </c>
      <c r="DS144" s="215">
        <v>17</v>
      </c>
      <c r="DT144" s="208">
        <v>0.47100000000000003</v>
      </c>
      <c r="DU144" s="216">
        <v>0.52900000000000003</v>
      </c>
      <c r="DV144" s="217">
        <v>0</v>
      </c>
      <c r="DW144" s="215">
        <v>0</v>
      </c>
      <c r="DX144" s="130">
        <v>2</v>
      </c>
      <c r="DY144" s="130">
        <v>3</v>
      </c>
      <c r="DZ144" s="130">
        <v>5</v>
      </c>
      <c r="EA144" s="102">
        <v>0.4</v>
      </c>
      <c r="EB144" s="102">
        <v>0.6</v>
      </c>
      <c r="EC144" s="130">
        <v>1</v>
      </c>
      <c r="ED144" s="130">
        <v>1</v>
      </c>
      <c r="EE144" s="130">
        <v>0</v>
      </c>
      <c r="EF144" s="130">
        <v>1</v>
      </c>
      <c r="EG144" s="130">
        <v>1</v>
      </c>
      <c r="EH144" s="102">
        <v>0</v>
      </c>
      <c r="EI144" s="102">
        <v>1</v>
      </c>
      <c r="EJ144" s="130">
        <v>0</v>
      </c>
      <c r="EK144" s="130">
        <v>0</v>
      </c>
      <c r="EL144" s="130">
        <v>2</v>
      </c>
      <c r="EM144" s="130">
        <v>2</v>
      </c>
      <c r="EN144" s="130">
        <v>4</v>
      </c>
      <c r="EO144" s="102">
        <v>0.5</v>
      </c>
      <c r="EP144" s="102">
        <v>0.5</v>
      </c>
      <c r="EQ144" s="130">
        <v>0</v>
      </c>
      <c r="ER144" s="130">
        <v>0</v>
      </c>
      <c r="ES144" s="130">
        <v>2</v>
      </c>
      <c r="ET144" s="130">
        <v>1</v>
      </c>
      <c r="EU144" s="130">
        <v>3</v>
      </c>
      <c r="EV144" s="102">
        <v>0.66700000000000004</v>
      </c>
      <c r="EW144" s="102">
        <v>0.33299999999999996</v>
      </c>
      <c r="EX144" s="130">
        <v>1</v>
      </c>
      <c r="EY144" s="130">
        <v>1</v>
      </c>
      <c r="EZ144" s="130">
        <v>0</v>
      </c>
      <c r="FA144" s="130">
        <v>1</v>
      </c>
      <c r="FB144" s="130">
        <v>1</v>
      </c>
      <c r="FC144" s="102">
        <v>0</v>
      </c>
      <c r="FD144" s="102">
        <v>1</v>
      </c>
      <c r="FE144" s="130">
        <v>0</v>
      </c>
      <c r="FF144" s="130">
        <v>0</v>
      </c>
      <c r="FG144" s="130">
        <v>2</v>
      </c>
      <c r="FH144" s="130">
        <v>0</v>
      </c>
      <c r="FI144" s="130">
        <v>2</v>
      </c>
      <c r="FJ144" s="102">
        <v>1</v>
      </c>
      <c r="FK144" s="102">
        <v>0</v>
      </c>
      <c r="FL144" s="130">
        <v>0</v>
      </c>
      <c r="FM144" s="130">
        <v>0</v>
      </c>
      <c r="FN144" s="130">
        <v>10</v>
      </c>
      <c r="FO144" s="130">
        <v>8</v>
      </c>
      <c r="FP144" s="130">
        <v>18</v>
      </c>
      <c r="FQ144" s="102">
        <v>0.55600000000000005</v>
      </c>
      <c r="FR144" s="102">
        <v>0.44400000000000001</v>
      </c>
      <c r="FS144" s="130">
        <v>1</v>
      </c>
      <c r="FT144" s="130">
        <v>1</v>
      </c>
      <c r="FU144" s="130">
        <v>0</v>
      </c>
      <c r="FV144" s="130">
        <v>1</v>
      </c>
      <c r="FW144" s="130">
        <v>1</v>
      </c>
      <c r="FX144" s="102">
        <v>0</v>
      </c>
      <c r="FY144" s="102">
        <v>1</v>
      </c>
      <c r="FZ144" s="130">
        <v>0</v>
      </c>
      <c r="GA144" s="130">
        <v>0</v>
      </c>
      <c r="GB144" s="130">
        <v>10</v>
      </c>
      <c r="GC144" s="130">
        <v>7</v>
      </c>
      <c r="GD144" s="130">
        <v>17</v>
      </c>
      <c r="GE144" s="102">
        <v>0.58799999999999997</v>
      </c>
      <c r="GF144" s="102">
        <v>0.41200000000000003</v>
      </c>
      <c r="GG144" s="130">
        <v>0</v>
      </c>
      <c r="GH144" s="130">
        <v>0</v>
      </c>
      <c r="GI144" s="129">
        <v>2</v>
      </c>
      <c r="GJ144" s="130">
        <v>3</v>
      </c>
      <c r="GK144" s="130">
        <v>5</v>
      </c>
      <c r="GL144" s="102">
        <v>0.4</v>
      </c>
      <c r="GM144" s="102">
        <v>0.6</v>
      </c>
      <c r="GN144" s="130">
        <v>1</v>
      </c>
      <c r="GO144" s="130">
        <v>1</v>
      </c>
      <c r="GP144" s="130">
        <v>0</v>
      </c>
      <c r="GQ144" s="130">
        <v>1</v>
      </c>
      <c r="GR144" s="130">
        <v>1</v>
      </c>
      <c r="GS144" s="102">
        <v>0</v>
      </c>
      <c r="GT144" s="102">
        <v>1</v>
      </c>
      <c r="GU144" s="130">
        <v>0</v>
      </c>
      <c r="GV144" s="130">
        <v>0</v>
      </c>
      <c r="GW144" s="130">
        <v>2</v>
      </c>
      <c r="GX144" s="130">
        <v>2</v>
      </c>
      <c r="GY144" s="130">
        <v>4</v>
      </c>
      <c r="GZ144" s="102">
        <v>0.5</v>
      </c>
      <c r="HA144" s="102">
        <v>0.5</v>
      </c>
      <c r="HB144" s="130">
        <v>0</v>
      </c>
      <c r="HC144" s="130">
        <v>0</v>
      </c>
      <c r="HD144" s="130">
        <v>2</v>
      </c>
      <c r="HE144" s="130">
        <v>1</v>
      </c>
      <c r="HF144" s="130">
        <v>3</v>
      </c>
      <c r="HG144" s="102">
        <v>0.66700000000000004</v>
      </c>
      <c r="HH144" s="102">
        <v>0.33299999999999996</v>
      </c>
      <c r="HI144" s="130">
        <v>1</v>
      </c>
      <c r="HJ144" s="130">
        <v>1</v>
      </c>
      <c r="HK144" s="130">
        <v>0</v>
      </c>
      <c r="HL144" s="130">
        <v>1</v>
      </c>
      <c r="HM144" s="130">
        <v>1</v>
      </c>
      <c r="HN144" s="102">
        <v>0</v>
      </c>
      <c r="HO144" s="102">
        <v>1</v>
      </c>
      <c r="HP144" s="130">
        <v>0</v>
      </c>
      <c r="HQ144" s="130">
        <v>0</v>
      </c>
      <c r="HR144" s="130">
        <v>2</v>
      </c>
      <c r="HS144" s="130">
        <v>0</v>
      </c>
      <c r="HT144" s="130">
        <v>2</v>
      </c>
      <c r="HU144" s="102">
        <v>1</v>
      </c>
      <c r="HV144" s="102">
        <v>0</v>
      </c>
      <c r="HW144" s="130">
        <v>0</v>
      </c>
      <c r="HX144" s="130">
        <v>0</v>
      </c>
      <c r="HY144" s="130">
        <v>10</v>
      </c>
      <c r="HZ144" s="130">
        <v>8</v>
      </c>
      <c r="IA144" s="130">
        <v>18</v>
      </c>
      <c r="IB144" s="102">
        <v>0.55600000000000005</v>
      </c>
      <c r="IC144" s="102">
        <v>0.44400000000000001</v>
      </c>
      <c r="ID144" s="130">
        <v>1</v>
      </c>
      <c r="IE144" s="130">
        <v>1</v>
      </c>
      <c r="IF144" s="130">
        <v>0</v>
      </c>
      <c r="IG144" s="130">
        <v>1</v>
      </c>
      <c r="IH144" s="130">
        <v>1</v>
      </c>
      <c r="II144" s="102">
        <v>0</v>
      </c>
      <c r="IJ144" s="102">
        <v>1</v>
      </c>
      <c r="IK144" s="130">
        <v>0</v>
      </c>
      <c r="IL144" s="130">
        <v>0</v>
      </c>
      <c r="IM144" s="130">
        <v>10</v>
      </c>
      <c r="IN144" s="130">
        <v>7</v>
      </c>
      <c r="IO144" s="130">
        <v>17</v>
      </c>
      <c r="IP144" s="102">
        <v>0.58799999999999997</v>
      </c>
      <c r="IQ144" s="102">
        <v>0.41200000000000003</v>
      </c>
      <c r="IR144" s="130">
        <v>0</v>
      </c>
      <c r="IS144" s="130">
        <v>0</v>
      </c>
      <c r="IT144" s="129">
        <v>2</v>
      </c>
      <c r="IU144" s="130">
        <v>3</v>
      </c>
      <c r="IV144" s="130">
        <v>5</v>
      </c>
      <c r="IW144" s="102">
        <v>0.4</v>
      </c>
      <c r="IX144" s="102">
        <v>0.6</v>
      </c>
      <c r="IY144" s="130">
        <v>1</v>
      </c>
      <c r="IZ144" s="130">
        <v>1</v>
      </c>
      <c r="JA144" s="130">
        <v>0</v>
      </c>
      <c r="JB144" s="130">
        <v>1</v>
      </c>
      <c r="JC144" s="130">
        <v>1</v>
      </c>
      <c r="JD144" s="102">
        <v>0</v>
      </c>
      <c r="JE144" s="102">
        <v>1</v>
      </c>
      <c r="JF144" s="130">
        <v>0</v>
      </c>
      <c r="JG144" s="130">
        <v>0</v>
      </c>
      <c r="JH144" s="130">
        <v>2</v>
      </c>
      <c r="JI144" s="130">
        <v>2</v>
      </c>
      <c r="JJ144" s="130">
        <v>4</v>
      </c>
      <c r="JK144" s="102">
        <v>0.5</v>
      </c>
      <c r="JL144" s="102">
        <v>0.5</v>
      </c>
      <c r="JM144" s="130">
        <v>0</v>
      </c>
      <c r="JN144" s="130">
        <v>0</v>
      </c>
      <c r="JO144" s="130">
        <v>1</v>
      </c>
      <c r="JP144" s="130">
        <v>0</v>
      </c>
      <c r="JQ144" s="130">
        <v>1</v>
      </c>
      <c r="JR144" s="102">
        <v>1</v>
      </c>
      <c r="JS144" s="102">
        <v>0</v>
      </c>
      <c r="JT144" s="130">
        <v>1</v>
      </c>
      <c r="JU144" s="130">
        <v>1</v>
      </c>
      <c r="JV144" s="130">
        <v>0</v>
      </c>
      <c r="JW144" s="130">
        <v>0</v>
      </c>
      <c r="JX144" s="130">
        <v>0</v>
      </c>
      <c r="JY144" s="102">
        <v>0</v>
      </c>
      <c r="JZ144" s="102">
        <v>0</v>
      </c>
      <c r="KA144" s="130">
        <v>0</v>
      </c>
      <c r="KB144" s="130">
        <v>0</v>
      </c>
      <c r="KC144" s="130">
        <v>1</v>
      </c>
      <c r="KD144" s="130">
        <v>0</v>
      </c>
      <c r="KE144" s="130">
        <v>1</v>
      </c>
      <c r="KF144" s="102">
        <v>1</v>
      </c>
      <c r="KG144" s="102">
        <v>0</v>
      </c>
      <c r="KH144" s="130">
        <v>0</v>
      </c>
      <c r="KI144" s="130">
        <v>0</v>
      </c>
      <c r="KJ144" s="130">
        <v>8</v>
      </c>
      <c r="KK144" s="130">
        <v>10</v>
      </c>
      <c r="KL144" s="130">
        <v>18</v>
      </c>
      <c r="KM144" s="102">
        <v>0.44400000000000001</v>
      </c>
      <c r="KN144" s="102">
        <v>0.55600000000000005</v>
      </c>
      <c r="KO144" s="130">
        <v>1</v>
      </c>
      <c r="KP144" s="130">
        <v>1</v>
      </c>
      <c r="KQ144" s="130">
        <v>0</v>
      </c>
      <c r="KR144" s="130">
        <v>1</v>
      </c>
      <c r="KS144" s="130">
        <v>1</v>
      </c>
      <c r="KT144" s="102">
        <v>0</v>
      </c>
      <c r="KU144" s="102">
        <v>1</v>
      </c>
      <c r="KV144" s="130">
        <v>0</v>
      </c>
      <c r="KW144" s="130">
        <v>0</v>
      </c>
      <c r="KX144" s="130">
        <v>8</v>
      </c>
      <c r="KY144" s="130">
        <v>9</v>
      </c>
      <c r="KZ144" s="130">
        <v>17</v>
      </c>
      <c r="LA144" s="102">
        <v>0.44400000000000001</v>
      </c>
      <c r="LB144" s="102">
        <v>0.55600000000000005</v>
      </c>
      <c r="LC144" s="130">
        <v>0</v>
      </c>
      <c r="LD144" s="130">
        <v>0</v>
      </c>
    </row>
    <row r="145" spans="1:316" customFormat="1" ht="15" x14ac:dyDescent="0.25">
      <c r="A145" s="89" t="s">
        <v>65</v>
      </c>
      <c r="B145" s="228">
        <v>68</v>
      </c>
      <c r="C145" s="86">
        <v>71</v>
      </c>
      <c r="D145" s="88">
        <v>139</v>
      </c>
      <c r="E145" s="192">
        <v>10.624900000000002</v>
      </c>
      <c r="F145" s="102">
        <v>11.3751</v>
      </c>
      <c r="G145" s="193">
        <v>22</v>
      </c>
      <c r="H145" s="229">
        <v>22</v>
      </c>
      <c r="I145" s="228">
        <v>10</v>
      </c>
      <c r="J145" s="86">
        <v>12</v>
      </c>
      <c r="K145" s="88">
        <v>22</v>
      </c>
      <c r="L145" s="192">
        <v>10</v>
      </c>
      <c r="M145" s="102">
        <v>12</v>
      </c>
      <c r="N145" s="193">
        <v>0</v>
      </c>
      <c r="O145" s="229">
        <v>0</v>
      </c>
      <c r="P145" s="193">
        <v>58</v>
      </c>
      <c r="Q145" s="86">
        <v>59</v>
      </c>
      <c r="R145" s="88">
        <v>117</v>
      </c>
      <c r="S145" s="192">
        <v>10.711300000000001</v>
      </c>
      <c r="T145" s="102">
        <v>11.288699999999999</v>
      </c>
      <c r="U145" s="193">
        <v>0</v>
      </c>
      <c r="V145" s="88">
        <v>0</v>
      </c>
      <c r="W145" s="228">
        <v>45</v>
      </c>
      <c r="X145" s="86">
        <v>49</v>
      </c>
      <c r="Y145" s="88">
        <v>94</v>
      </c>
      <c r="Z145" s="192">
        <v>10.733600000000001</v>
      </c>
      <c r="AA145" s="102">
        <v>11.266399999999999</v>
      </c>
      <c r="AB145" s="193">
        <v>21</v>
      </c>
      <c r="AC145" s="229">
        <v>22</v>
      </c>
      <c r="AD145" s="228">
        <v>8</v>
      </c>
      <c r="AE145" s="86">
        <v>13</v>
      </c>
      <c r="AF145" s="88">
        <v>21</v>
      </c>
      <c r="AG145" s="192">
        <v>8</v>
      </c>
      <c r="AH145" s="102">
        <v>13</v>
      </c>
      <c r="AI145" s="193">
        <v>0</v>
      </c>
      <c r="AJ145" s="229">
        <v>0</v>
      </c>
      <c r="AK145" s="193">
        <v>37</v>
      </c>
      <c r="AL145" s="86">
        <v>36</v>
      </c>
      <c r="AM145" s="88">
        <v>73</v>
      </c>
      <c r="AN145" s="192">
        <v>11.417400000000001</v>
      </c>
      <c r="AO145" s="102">
        <v>10.582600000000003</v>
      </c>
      <c r="AP145" s="193">
        <v>0</v>
      </c>
      <c r="AQ145" s="88">
        <v>0</v>
      </c>
      <c r="AR145" s="228">
        <v>225</v>
      </c>
      <c r="AS145" s="86">
        <v>267</v>
      </c>
      <c r="AT145" s="88">
        <v>492</v>
      </c>
      <c r="AU145" s="192">
        <v>10.305500000000002</v>
      </c>
      <c r="AV145" s="102">
        <v>11.6945</v>
      </c>
      <c r="AW145" s="193">
        <v>12</v>
      </c>
      <c r="AX145" s="229">
        <v>22</v>
      </c>
      <c r="AY145" s="228">
        <v>5</v>
      </c>
      <c r="AZ145" s="86">
        <v>19</v>
      </c>
      <c r="BA145" s="88">
        <v>24</v>
      </c>
      <c r="BB145" s="192">
        <v>4.33</v>
      </c>
      <c r="BC145" s="102">
        <v>17.670000000000002</v>
      </c>
      <c r="BD145" s="193">
        <v>0</v>
      </c>
      <c r="BE145" s="229">
        <v>0</v>
      </c>
      <c r="BF145" s="193">
        <v>220</v>
      </c>
      <c r="BG145" s="86">
        <v>248</v>
      </c>
      <c r="BH145" s="88">
        <v>468</v>
      </c>
      <c r="BI145" s="192">
        <v>10.646600000000001</v>
      </c>
      <c r="BJ145" s="102">
        <v>11.353399999999999</v>
      </c>
      <c r="BK145" s="193">
        <v>0</v>
      </c>
      <c r="BL145" s="86">
        <v>0</v>
      </c>
      <c r="BM145" s="214">
        <v>68</v>
      </c>
      <c r="BN145" s="214">
        <v>72</v>
      </c>
      <c r="BO145" s="215">
        <v>140</v>
      </c>
      <c r="BP145" s="208">
        <v>10.525599999999999</v>
      </c>
      <c r="BQ145" s="216">
        <v>11.474400000000001</v>
      </c>
      <c r="BR145" s="217">
        <v>22</v>
      </c>
      <c r="BS145" s="214">
        <v>22</v>
      </c>
      <c r="BT145" s="214">
        <v>10</v>
      </c>
      <c r="BU145" s="214">
        <v>12</v>
      </c>
      <c r="BV145" s="215">
        <v>22</v>
      </c>
      <c r="BW145" s="208">
        <v>10</v>
      </c>
      <c r="BX145" s="216">
        <v>12</v>
      </c>
      <c r="BY145" s="217">
        <v>0</v>
      </c>
      <c r="BZ145" s="214">
        <v>0</v>
      </c>
      <c r="CA145" s="214">
        <v>58</v>
      </c>
      <c r="CB145" s="214">
        <v>60</v>
      </c>
      <c r="CC145" s="215">
        <v>118</v>
      </c>
      <c r="CD145" s="208">
        <v>10.460999999999999</v>
      </c>
      <c r="CE145" s="216">
        <v>11.539000000000001</v>
      </c>
      <c r="CF145" s="217">
        <v>0</v>
      </c>
      <c r="CG145" s="214">
        <v>0</v>
      </c>
      <c r="CH145" s="214">
        <v>48</v>
      </c>
      <c r="CI145" s="214">
        <v>52</v>
      </c>
      <c r="CJ145" s="215">
        <v>100</v>
      </c>
      <c r="CK145" s="208">
        <v>10.797000000000001</v>
      </c>
      <c r="CL145" s="216">
        <v>11.202999999999999</v>
      </c>
      <c r="CM145" s="217">
        <v>21</v>
      </c>
      <c r="CN145" s="214">
        <v>22</v>
      </c>
      <c r="CO145" s="214">
        <v>8</v>
      </c>
      <c r="CP145" s="214">
        <v>14</v>
      </c>
      <c r="CQ145" s="215">
        <v>22</v>
      </c>
      <c r="CR145" s="208">
        <v>8</v>
      </c>
      <c r="CS145" s="216">
        <v>14</v>
      </c>
      <c r="CT145" s="217">
        <v>0</v>
      </c>
      <c r="CU145" s="214">
        <v>0</v>
      </c>
      <c r="CV145" s="214">
        <v>40</v>
      </c>
      <c r="CW145" s="214">
        <v>38</v>
      </c>
      <c r="CX145" s="215">
        <v>78</v>
      </c>
      <c r="CY145" s="208">
        <v>11.8507</v>
      </c>
      <c r="CZ145" s="216">
        <v>10.1493</v>
      </c>
      <c r="DA145" s="217">
        <v>0</v>
      </c>
      <c r="DB145" s="214">
        <v>0</v>
      </c>
      <c r="DC145" s="214">
        <v>206</v>
      </c>
      <c r="DD145" s="214">
        <v>285</v>
      </c>
      <c r="DE145" s="215">
        <v>491</v>
      </c>
      <c r="DF145" s="208">
        <v>9.4275999999999982</v>
      </c>
      <c r="DG145" s="216">
        <v>12.5724</v>
      </c>
      <c r="DH145" s="217">
        <v>15</v>
      </c>
      <c r="DI145" s="214">
        <v>22</v>
      </c>
      <c r="DJ145" s="214">
        <v>3</v>
      </c>
      <c r="DK145" s="214">
        <v>19</v>
      </c>
      <c r="DL145" s="215">
        <v>22</v>
      </c>
      <c r="DM145" s="208">
        <v>3</v>
      </c>
      <c r="DN145" s="216">
        <v>19</v>
      </c>
      <c r="DO145" s="217">
        <v>0</v>
      </c>
      <c r="DP145" s="214">
        <v>0</v>
      </c>
      <c r="DQ145" s="214">
        <v>203</v>
      </c>
      <c r="DR145" s="214">
        <v>266</v>
      </c>
      <c r="DS145" s="215">
        <v>469</v>
      </c>
      <c r="DT145" s="208">
        <v>9.7256999999999998</v>
      </c>
      <c r="DU145" s="216">
        <v>12.274300000000004</v>
      </c>
      <c r="DV145" s="217">
        <v>0</v>
      </c>
      <c r="DW145" s="215">
        <v>0</v>
      </c>
      <c r="DX145" s="130">
        <v>69</v>
      </c>
      <c r="DY145" s="130">
        <v>71</v>
      </c>
      <c r="DZ145" s="130">
        <v>140</v>
      </c>
      <c r="EA145" s="102">
        <v>10.725199999999997</v>
      </c>
      <c r="EB145" s="102">
        <v>11.274799999999997</v>
      </c>
      <c r="EC145" s="130">
        <v>22</v>
      </c>
      <c r="ED145" s="130">
        <v>22</v>
      </c>
      <c r="EE145" s="130">
        <v>10</v>
      </c>
      <c r="EF145" s="130">
        <v>12</v>
      </c>
      <c r="EG145" s="130">
        <v>22</v>
      </c>
      <c r="EH145" s="102">
        <v>10</v>
      </c>
      <c r="EI145" s="102">
        <v>12</v>
      </c>
      <c r="EJ145" s="130">
        <v>0</v>
      </c>
      <c r="EK145" s="130">
        <v>0</v>
      </c>
      <c r="EL145" s="130">
        <v>59</v>
      </c>
      <c r="EM145" s="130">
        <v>59</v>
      </c>
      <c r="EN145" s="130">
        <v>118</v>
      </c>
      <c r="EO145" s="102">
        <v>10.711000000000002</v>
      </c>
      <c r="EP145" s="102">
        <v>11.288999999999998</v>
      </c>
      <c r="EQ145" s="130">
        <v>0</v>
      </c>
      <c r="ER145" s="130">
        <v>0</v>
      </c>
      <c r="ES145" s="130">
        <v>46</v>
      </c>
      <c r="ET145" s="130">
        <v>53</v>
      </c>
      <c r="EU145" s="130">
        <v>99</v>
      </c>
      <c r="EV145" s="102">
        <v>10.530300000000002</v>
      </c>
      <c r="EW145" s="102">
        <v>11.469699999999998</v>
      </c>
      <c r="EX145" s="130">
        <v>19</v>
      </c>
      <c r="EY145" s="130">
        <v>22</v>
      </c>
      <c r="EZ145" s="130">
        <v>6</v>
      </c>
      <c r="FA145" s="130">
        <v>16</v>
      </c>
      <c r="FB145" s="130">
        <v>22</v>
      </c>
      <c r="FC145" s="102">
        <v>6</v>
      </c>
      <c r="FD145" s="102">
        <v>16</v>
      </c>
      <c r="FE145" s="130">
        <v>0</v>
      </c>
      <c r="FF145" s="130">
        <v>0</v>
      </c>
      <c r="FG145" s="130">
        <v>40</v>
      </c>
      <c r="FH145" s="130">
        <v>37</v>
      </c>
      <c r="FI145" s="130">
        <v>77</v>
      </c>
      <c r="FJ145" s="102">
        <v>12.074000000000002</v>
      </c>
      <c r="FK145" s="102">
        <v>9.9259999999999984</v>
      </c>
      <c r="FL145" s="130">
        <v>0</v>
      </c>
      <c r="FM145" s="130">
        <v>0</v>
      </c>
      <c r="FN145" s="130">
        <v>208</v>
      </c>
      <c r="FO145" s="130">
        <v>287</v>
      </c>
      <c r="FP145" s="130">
        <v>495</v>
      </c>
      <c r="FQ145" s="102">
        <v>9.438600000000001</v>
      </c>
      <c r="FR145" s="102">
        <v>12.561400000000001</v>
      </c>
      <c r="FS145" s="130">
        <v>12</v>
      </c>
      <c r="FT145" s="130">
        <v>22</v>
      </c>
      <c r="FU145" s="130">
        <v>4</v>
      </c>
      <c r="FV145" s="130">
        <v>18</v>
      </c>
      <c r="FW145" s="130">
        <v>22</v>
      </c>
      <c r="FX145" s="102">
        <v>4</v>
      </c>
      <c r="FY145" s="102">
        <v>18</v>
      </c>
      <c r="FZ145" s="130">
        <v>0</v>
      </c>
      <c r="GA145" s="130">
        <v>0</v>
      </c>
      <c r="GB145" s="130">
        <v>204</v>
      </c>
      <c r="GC145" s="130">
        <v>269</v>
      </c>
      <c r="GD145" s="130">
        <v>473</v>
      </c>
      <c r="GE145" s="102">
        <v>9.6577000000000002</v>
      </c>
      <c r="GF145" s="102">
        <v>12.3423</v>
      </c>
      <c r="GG145" s="130">
        <v>0</v>
      </c>
      <c r="GH145" s="130">
        <v>0</v>
      </c>
      <c r="GI145" s="129">
        <v>69</v>
      </c>
      <c r="GJ145" s="130">
        <v>71</v>
      </c>
      <c r="GK145" s="130">
        <v>140</v>
      </c>
      <c r="GL145" s="102">
        <v>10.813899999999999</v>
      </c>
      <c r="GM145" s="102">
        <v>11.186</v>
      </c>
      <c r="GN145" s="130">
        <v>22</v>
      </c>
      <c r="GO145" s="130">
        <v>22</v>
      </c>
      <c r="GP145" s="130">
        <v>10</v>
      </c>
      <c r="GQ145" s="130">
        <v>12</v>
      </c>
      <c r="GR145" s="130">
        <v>22</v>
      </c>
      <c r="GS145" s="102">
        <v>10</v>
      </c>
      <c r="GT145" s="102">
        <v>12</v>
      </c>
      <c r="GU145" s="130">
        <v>0</v>
      </c>
      <c r="GV145" s="130">
        <v>0</v>
      </c>
      <c r="GW145" s="130">
        <v>59</v>
      </c>
      <c r="GX145" s="130">
        <v>59</v>
      </c>
      <c r="GY145" s="130">
        <v>118</v>
      </c>
      <c r="GZ145" s="102">
        <v>10.835999999999999</v>
      </c>
      <c r="HA145" s="102">
        <v>11.164000000000001</v>
      </c>
      <c r="HB145" s="130">
        <v>0</v>
      </c>
      <c r="HC145" s="130">
        <v>0</v>
      </c>
      <c r="HD145" s="130">
        <v>44</v>
      </c>
      <c r="HE145" s="130">
        <v>53</v>
      </c>
      <c r="HF145" s="130">
        <v>97</v>
      </c>
      <c r="HG145" s="102">
        <v>10.297000000000001</v>
      </c>
      <c r="HH145" s="102">
        <v>11.702999999999999</v>
      </c>
      <c r="HI145" s="130">
        <v>20</v>
      </c>
      <c r="HJ145" s="130">
        <v>22</v>
      </c>
      <c r="HK145" s="130">
        <v>5</v>
      </c>
      <c r="HL145" s="130">
        <v>16</v>
      </c>
      <c r="HM145" s="130">
        <v>21</v>
      </c>
      <c r="HN145" s="102">
        <v>5</v>
      </c>
      <c r="HO145" s="102">
        <v>16</v>
      </c>
      <c r="HP145" s="130">
        <v>0</v>
      </c>
      <c r="HQ145" s="130">
        <v>0</v>
      </c>
      <c r="HR145" s="130">
        <v>39</v>
      </c>
      <c r="HS145" s="130">
        <v>37</v>
      </c>
      <c r="HT145" s="130">
        <v>76</v>
      </c>
      <c r="HU145" s="102">
        <v>11.924300000000001</v>
      </c>
      <c r="HV145" s="102">
        <v>10.075699999999999</v>
      </c>
      <c r="HW145" s="130">
        <v>0</v>
      </c>
      <c r="HX145" s="130">
        <v>0</v>
      </c>
      <c r="HY145" s="130">
        <v>209</v>
      </c>
      <c r="HZ145" s="130">
        <v>284</v>
      </c>
      <c r="IA145" s="130">
        <v>493</v>
      </c>
      <c r="IB145" s="102">
        <v>9.5059000000000022</v>
      </c>
      <c r="IC145" s="102">
        <v>12.494000000000002</v>
      </c>
      <c r="ID145" s="130">
        <v>12</v>
      </c>
      <c r="IE145" s="130">
        <v>22</v>
      </c>
      <c r="IF145" s="130">
        <v>4</v>
      </c>
      <c r="IG145" s="130">
        <v>18</v>
      </c>
      <c r="IH145" s="130">
        <v>22</v>
      </c>
      <c r="II145" s="102">
        <v>4</v>
      </c>
      <c r="IJ145" s="102">
        <v>18</v>
      </c>
      <c r="IK145" s="130">
        <v>0</v>
      </c>
      <c r="IL145" s="130">
        <v>0</v>
      </c>
      <c r="IM145" s="130">
        <v>206</v>
      </c>
      <c r="IN145" s="130">
        <v>265</v>
      </c>
      <c r="IO145" s="130">
        <v>471</v>
      </c>
      <c r="IP145" s="102">
        <v>9.7996999999999996</v>
      </c>
      <c r="IQ145" s="102">
        <v>12.2003</v>
      </c>
      <c r="IR145" s="130">
        <v>0</v>
      </c>
      <c r="IS145" s="130">
        <v>0</v>
      </c>
      <c r="IT145" s="129">
        <v>63</v>
      </c>
      <c r="IU145" s="130">
        <v>79</v>
      </c>
      <c r="IV145" s="130">
        <v>142</v>
      </c>
      <c r="IW145" s="102">
        <v>9.5865000000000009</v>
      </c>
      <c r="IX145" s="102">
        <v>12.413499999999999</v>
      </c>
      <c r="IY145" s="130">
        <v>21</v>
      </c>
      <c r="IZ145" s="130">
        <v>22</v>
      </c>
      <c r="JA145" s="130">
        <v>6</v>
      </c>
      <c r="JB145" s="130">
        <v>16</v>
      </c>
      <c r="JC145" s="130">
        <v>22</v>
      </c>
      <c r="JD145" s="102">
        <v>6</v>
      </c>
      <c r="JE145" s="102">
        <v>16</v>
      </c>
      <c r="JF145" s="130">
        <v>0</v>
      </c>
      <c r="JG145" s="130">
        <v>0</v>
      </c>
      <c r="JH145" s="130">
        <v>57</v>
      </c>
      <c r="JI145" s="130">
        <v>63</v>
      </c>
      <c r="JJ145" s="130">
        <v>120</v>
      </c>
      <c r="JK145" s="102">
        <v>10.249299999999998</v>
      </c>
      <c r="JL145" s="102">
        <v>11.750700000000002</v>
      </c>
      <c r="JM145" s="130">
        <v>0</v>
      </c>
      <c r="JN145" s="130">
        <v>0</v>
      </c>
      <c r="JO145" s="130">
        <v>41</v>
      </c>
      <c r="JP145" s="130">
        <v>53</v>
      </c>
      <c r="JQ145" s="130">
        <v>94</v>
      </c>
      <c r="JR145" s="102">
        <v>10.266299999999999</v>
      </c>
      <c r="JS145" s="102">
        <v>11.733700000000001</v>
      </c>
      <c r="JT145" s="130">
        <v>18</v>
      </c>
      <c r="JU145" s="130">
        <v>22</v>
      </c>
      <c r="JV145" s="130">
        <v>4</v>
      </c>
      <c r="JW145" s="130">
        <v>16</v>
      </c>
      <c r="JX145" s="130">
        <v>20</v>
      </c>
      <c r="JY145" s="102">
        <v>4</v>
      </c>
      <c r="JZ145" s="102">
        <v>16</v>
      </c>
      <c r="KA145" s="130">
        <v>0</v>
      </c>
      <c r="KB145" s="130">
        <v>0</v>
      </c>
      <c r="KC145" s="130">
        <v>37</v>
      </c>
      <c r="KD145" s="130">
        <v>37</v>
      </c>
      <c r="KE145" s="130">
        <v>74</v>
      </c>
      <c r="KF145" s="102">
        <v>11.76</v>
      </c>
      <c r="KG145" s="102">
        <v>10.24</v>
      </c>
      <c r="KH145" s="130">
        <v>0</v>
      </c>
      <c r="KI145" s="130">
        <v>0</v>
      </c>
      <c r="KJ145" s="130">
        <v>181</v>
      </c>
      <c r="KK145" s="130">
        <v>311</v>
      </c>
      <c r="KL145" s="130">
        <v>492</v>
      </c>
      <c r="KM145" s="102">
        <v>8.1900999999999993</v>
      </c>
      <c r="KN145" s="102">
        <v>13.809900000000003</v>
      </c>
      <c r="KO145" s="130">
        <v>8</v>
      </c>
      <c r="KP145" s="130">
        <v>22</v>
      </c>
      <c r="KQ145" s="130">
        <v>6</v>
      </c>
      <c r="KR145" s="130">
        <v>16</v>
      </c>
      <c r="KS145" s="130">
        <v>22</v>
      </c>
      <c r="KT145" s="102">
        <v>6</v>
      </c>
      <c r="KU145" s="102">
        <v>16</v>
      </c>
      <c r="KV145" s="130">
        <v>0</v>
      </c>
      <c r="KW145" s="130">
        <v>0</v>
      </c>
      <c r="KX145" s="130">
        <v>175</v>
      </c>
      <c r="KY145" s="130">
        <v>295</v>
      </c>
      <c r="KZ145" s="130">
        <v>470</v>
      </c>
      <c r="LA145" s="102">
        <v>8.2638999999999996</v>
      </c>
      <c r="LB145" s="102">
        <v>13.7361</v>
      </c>
      <c r="LC145" s="130">
        <v>0</v>
      </c>
      <c r="LD145" s="130">
        <v>0</v>
      </c>
    </row>
    <row r="146" spans="1:316" customFormat="1" ht="15.75" thickBot="1" x14ac:dyDescent="0.3">
      <c r="B146" s="230"/>
      <c r="C146" s="231"/>
      <c r="D146" s="231"/>
      <c r="E146" s="233">
        <f>B145/D145*100</f>
        <v>48.920863309352519</v>
      </c>
      <c r="F146" s="231"/>
      <c r="G146" s="231"/>
      <c r="H146" s="232"/>
      <c r="I146" s="230"/>
      <c r="J146" s="231"/>
      <c r="K146" s="231"/>
      <c r="L146" s="233">
        <f>I145/K145*100</f>
        <v>45.454545454545453</v>
      </c>
      <c r="M146" s="231"/>
      <c r="N146" s="231"/>
      <c r="O146" s="232"/>
      <c r="S146">
        <f>P145/R145*100</f>
        <v>49.572649572649574</v>
      </c>
      <c r="W146" s="230"/>
      <c r="X146" s="231"/>
      <c r="Y146" s="231"/>
      <c r="Z146" s="233">
        <f>W145/Y145*100</f>
        <v>47.872340425531917</v>
      </c>
      <c r="AA146" s="231"/>
      <c r="AB146" s="231"/>
      <c r="AC146" s="232"/>
      <c r="AD146" s="230"/>
      <c r="AE146" s="231"/>
      <c r="AF146" s="231"/>
      <c r="AG146" s="233">
        <f>AD145/AF145*100</f>
        <v>38.095238095238095</v>
      </c>
      <c r="AH146" s="231"/>
      <c r="AI146" s="231"/>
      <c r="AJ146" s="232"/>
      <c r="AN146">
        <f>AK145/AM145*100</f>
        <v>50.684931506849317</v>
      </c>
      <c r="AR146" s="230"/>
      <c r="AS146" s="231"/>
      <c r="AT146" s="231"/>
      <c r="AU146" s="233">
        <f>AR145/AT145*100</f>
        <v>45.731707317073173</v>
      </c>
      <c r="AV146" s="231"/>
      <c r="AW146" s="231"/>
      <c r="AX146" s="232"/>
      <c r="AY146" s="230"/>
      <c r="AZ146" s="231"/>
      <c r="BA146" s="231"/>
      <c r="BB146" s="233">
        <f>AY145/BA145*100</f>
        <v>20.833333333333336</v>
      </c>
      <c r="BC146" s="231"/>
      <c r="BD146" s="231"/>
      <c r="BE146" s="232"/>
      <c r="BI146">
        <f>BF145/BH145*100</f>
        <v>47.008547008547005</v>
      </c>
      <c r="BM146" s="218"/>
      <c r="BN146" s="218"/>
      <c r="BO146" s="218"/>
      <c r="BP146" s="219">
        <f>BM145/BO145*100</f>
        <v>48.571428571428569</v>
      </c>
      <c r="BQ146" s="218"/>
      <c r="BR146" s="218"/>
      <c r="BS146" s="218"/>
      <c r="BT146" s="218"/>
      <c r="BU146" s="218"/>
      <c r="BV146" s="218"/>
      <c r="BW146" s="218">
        <f>BT145/BV145*100</f>
        <v>45.454545454545453</v>
      </c>
      <c r="BX146" s="218"/>
      <c r="BY146" s="218"/>
      <c r="BZ146" s="218"/>
      <c r="CA146" s="218"/>
      <c r="CB146" s="218"/>
      <c r="CC146" s="218"/>
      <c r="CD146" s="218">
        <f>CA145/CC145*100</f>
        <v>49.152542372881356</v>
      </c>
      <c r="CE146" s="218"/>
      <c r="CF146" s="218"/>
      <c r="CG146" s="218"/>
      <c r="CH146" s="218"/>
      <c r="CI146" s="218"/>
      <c r="CJ146" s="218"/>
      <c r="CK146" s="218">
        <f>CH145/CJ145*100</f>
        <v>48</v>
      </c>
      <c r="CL146" s="218"/>
      <c r="CM146" s="218"/>
      <c r="CN146" s="218"/>
      <c r="CO146" s="218"/>
      <c r="CP146" s="218"/>
      <c r="CQ146" s="218"/>
      <c r="CR146" s="218">
        <f>CO145/CQ145*100</f>
        <v>36.363636363636367</v>
      </c>
      <c r="CS146" s="218"/>
      <c r="CT146" s="218"/>
      <c r="CU146" s="218"/>
      <c r="CV146" s="218"/>
      <c r="CW146" s="218"/>
      <c r="CX146" s="218"/>
      <c r="CY146" s="218"/>
      <c r="CZ146" s="218"/>
      <c r="DA146" s="218"/>
      <c r="DB146" s="218"/>
      <c r="DC146" s="218"/>
      <c r="DD146" s="218"/>
      <c r="DE146" s="218"/>
      <c r="DF146" s="218"/>
      <c r="DG146" s="218"/>
      <c r="DH146" s="218"/>
      <c r="DI146" s="218"/>
      <c r="DJ146" s="218"/>
      <c r="DK146" s="218"/>
      <c r="DL146" s="218"/>
      <c r="DM146" s="218"/>
      <c r="DN146" s="218"/>
      <c r="DO146" s="218"/>
      <c r="DP146" s="218"/>
      <c r="DQ146" s="218"/>
      <c r="DR146" s="218"/>
      <c r="DS146" s="218"/>
      <c r="DT146" s="218"/>
      <c r="DU146" s="218"/>
      <c r="DV146" s="218"/>
      <c r="DW146" s="218"/>
    </row>
    <row r="147" spans="1:316" customFormat="1" ht="15" x14ac:dyDescent="0.25"/>
    <row r="148" spans="1:316" customFormat="1" ht="15" x14ac:dyDescent="0.25"/>
  </sheetData>
  <mergeCells count="103">
    <mergeCell ref="F37:J37"/>
    <mergeCell ref="F39:H39"/>
    <mergeCell ref="M41:W41"/>
    <mergeCell ref="M42:N42"/>
    <mergeCell ref="P42:Q42"/>
    <mergeCell ref="S42:T42"/>
    <mergeCell ref="V42:W42"/>
    <mergeCell ref="B5:G5"/>
    <mergeCell ref="H5:J5"/>
    <mergeCell ref="B6:G6"/>
    <mergeCell ref="H6:J6"/>
    <mergeCell ref="F35:J35"/>
    <mergeCell ref="F36:J36"/>
    <mergeCell ref="B83:BL83"/>
    <mergeCell ref="BM83:DW83"/>
    <mergeCell ref="DX83:GH83"/>
    <mergeCell ref="GI83:IS83"/>
    <mergeCell ref="B84:H84"/>
    <mergeCell ref="I84:O84"/>
    <mergeCell ref="P84:V84"/>
    <mergeCell ref="W84:AC84"/>
    <mergeCell ref="AD84:AJ84"/>
    <mergeCell ref="AK84:AQ84"/>
    <mergeCell ref="FG84:FM84"/>
    <mergeCell ref="CH84:CN84"/>
    <mergeCell ref="CO84:CU84"/>
    <mergeCell ref="CV84:DB84"/>
    <mergeCell ref="DC84:DI84"/>
    <mergeCell ref="DJ84:DP84"/>
    <mergeCell ref="DQ84:DW84"/>
    <mergeCell ref="AR84:AX84"/>
    <mergeCell ref="AY84:BE84"/>
    <mergeCell ref="BF84:BL84"/>
    <mergeCell ref="BM84:BS84"/>
    <mergeCell ref="BT84:BZ84"/>
    <mergeCell ref="CA84:CG84"/>
    <mergeCell ref="GI120:IS120"/>
    <mergeCell ref="IT120:LD120"/>
    <mergeCell ref="B121:H121"/>
    <mergeCell ref="I121:O121"/>
    <mergeCell ref="P121:V121"/>
    <mergeCell ref="W121:AC121"/>
    <mergeCell ref="AD121:AJ121"/>
    <mergeCell ref="HD84:HJ84"/>
    <mergeCell ref="HK84:HQ84"/>
    <mergeCell ref="HR84:HX84"/>
    <mergeCell ref="HY84:IE84"/>
    <mergeCell ref="IF84:IL84"/>
    <mergeCell ref="IM84:IS84"/>
    <mergeCell ref="FN84:FT84"/>
    <mergeCell ref="FU84:GA84"/>
    <mergeCell ref="GB84:GH84"/>
    <mergeCell ref="GI84:GO84"/>
    <mergeCell ref="GP84:GV84"/>
    <mergeCell ref="GW84:HC84"/>
    <mergeCell ref="DX84:ED84"/>
    <mergeCell ref="EE84:EK84"/>
    <mergeCell ref="EL84:ER84"/>
    <mergeCell ref="ES84:EY84"/>
    <mergeCell ref="EZ84:FF84"/>
    <mergeCell ref="AK121:AQ121"/>
    <mergeCell ref="AR121:AX121"/>
    <mergeCell ref="AY121:BE121"/>
    <mergeCell ref="BF121:BL121"/>
    <mergeCell ref="BM121:BS121"/>
    <mergeCell ref="BT121:BZ121"/>
    <mergeCell ref="B120:BL120"/>
    <mergeCell ref="BM120:DW120"/>
    <mergeCell ref="DX120:GH120"/>
    <mergeCell ref="DQ121:DW121"/>
    <mergeCell ref="DX121:ED121"/>
    <mergeCell ref="EE121:EK121"/>
    <mergeCell ref="EL121:ER121"/>
    <mergeCell ref="ES121:EY121"/>
    <mergeCell ref="EZ121:FF121"/>
    <mergeCell ref="CA121:CG121"/>
    <mergeCell ref="CH121:CN121"/>
    <mergeCell ref="CO121:CU121"/>
    <mergeCell ref="CV121:DB121"/>
    <mergeCell ref="DC121:DI121"/>
    <mergeCell ref="DJ121:DP121"/>
    <mergeCell ref="GW121:HC121"/>
    <mergeCell ref="HD121:HJ121"/>
    <mergeCell ref="HK121:HQ121"/>
    <mergeCell ref="HR121:HX121"/>
    <mergeCell ref="HY121:IE121"/>
    <mergeCell ref="IF121:IL121"/>
    <mergeCell ref="FG121:FM121"/>
    <mergeCell ref="FN121:FT121"/>
    <mergeCell ref="FU121:GA121"/>
    <mergeCell ref="GB121:GH121"/>
    <mergeCell ref="GI121:GO121"/>
    <mergeCell ref="GP121:GV121"/>
    <mergeCell ref="KC121:KI121"/>
    <mergeCell ref="KJ121:KP121"/>
    <mergeCell ref="KQ121:KW121"/>
    <mergeCell ref="KX121:LD121"/>
    <mergeCell ref="IM121:IS121"/>
    <mergeCell ref="IT121:IZ121"/>
    <mergeCell ref="JA121:JG121"/>
    <mergeCell ref="JH121:JN121"/>
    <mergeCell ref="JO121:JU121"/>
    <mergeCell ref="JV121:KB121"/>
  </mergeCells>
  <hyperlinks>
    <hyperlink ref="F3" r:id="rId1"/>
  </hyperlinks>
  <pageMargins left="0.70866141732283472" right="0.70866141732283472" top="0.78740157480314965" bottom="0.78740157480314965"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50"/>
  <sheetViews>
    <sheetView zoomScale="90" zoomScaleNormal="90" workbookViewId="0">
      <selection activeCell="N31" sqref="N31"/>
    </sheetView>
  </sheetViews>
  <sheetFormatPr baseColWidth="10" defaultRowHeight="15" x14ac:dyDescent="0.25"/>
  <cols>
    <col min="1" max="1" width="57.140625" customWidth="1"/>
    <col min="2" max="2" width="13.140625" customWidth="1"/>
    <col min="3" max="3" width="11.42578125" customWidth="1"/>
    <col min="4" max="4" width="13.140625" customWidth="1"/>
    <col min="5" max="5" width="11.42578125" customWidth="1"/>
    <col min="6" max="6" width="13.140625" customWidth="1"/>
    <col min="7" max="7" width="11.42578125" customWidth="1"/>
    <col min="8" max="10" width="13.140625" customWidth="1"/>
    <col min="11" max="18" width="11.42578125" customWidth="1"/>
    <col min="19" max="19" width="43.85546875" customWidth="1"/>
  </cols>
  <sheetData>
    <row r="1" spans="1:26" x14ac:dyDescent="0.25">
      <c r="A1" s="18" t="s">
        <v>145</v>
      </c>
      <c r="B1" s="18"/>
      <c r="C1" s="18"/>
      <c r="D1" s="19"/>
      <c r="E1" s="19"/>
      <c r="F1" s="19"/>
      <c r="G1" s="19"/>
      <c r="H1" s="19"/>
      <c r="I1" s="19"/>
      <c r="J1" s="19"/>
      <c r="K1" s="19"/>
    </row>
    <row r="2" spans="1:26" x14ac:dyDescent="0.25">
      <c r="A2" s="20" t="s">
        <v>102</v>
      </c>
      <c r="B2" s="20"/>
      <c r="C2" s="20"/>
      <c r="D2" s="19"/>
      <c r="E2" s="19"/>
      <c r="F2" s="19"/>
      <c r="G2" s="19"/>
      <c r="H2" s="19"/>
      <c r="I2" s="19"/>
      <c r="J2" s="19"/>
      <c r="K2" s="19"/>
      <c r="L2" t="s">
        <v>153</v>
      </c>
    </row>
    <row r="3" spans="1:26" x14ac:dyDescent="0.25">
      <c r="A3" s="20" t="s">
        <v>99</v>
      </c>
      <c r="B3" s="20"/>
      <c r="C3" s="20"/>
      <c r="D3" s="19"/>
      <c r="E3" s="19"/>
      <c r="F3" s="21" t="s">
        <v>60</v>
      </c>
      <c r="G3" s="19"/>
      <c r="H3" s="19"/>
      <c r="I3" s="19"/>
      <c r="J3" s="19"/>
      <c r="K3" s="19"/>
    </row>
    <row r="4" spans="1:26" ht="16.5" customHeight="1" x14ac:dyDescent="0.25">
      <c r="A4" s="22" t="s">
        <v>154</v>
      </c>
      <c r="B4" s="20"/>
      <c r="C4" s="20"/>
      <c r="D4" s="19"/>
      <c r="E4" s="19"/>
      <c r="F4" s="19"/>
      <c r="G4" s="19"/>
      <c r="H4" s="19"/>
      <c r="I4" s="19"/>
      <c r="J4" s="19"/>
      <c r="K4" s="19"/>
    </row>
    <row r="5" spans="1:26" x14ac:dyDescent="0.25">
      <c r="A5" s="22"/>
      <c r="B5" s="339" t="s">
        <v>41</v>
      </c>
      <c r="C5" s="340"/>
      <c r="D5" s="340"/>
      <c r="E5" s="340"/>
      <c r="F5" s="340"/>
      <c r="G5" s="341"/>
      <c r="H5" s="339" t="s">
        <v>133</v>
      </c>
      <c r="I5" s="340"/>
      <c r="J5" s="341"/>
      <c r="K5" s="19"/>
    </row>
    <row r="6" spans="1:26" ht="15" customHeight="1" x14ac:dyDescent="0.25">
      <c r="A6" s="8"/>
      <c r="B6" s="351" t="s">
        <v>1</v>
      </c>
      <c r="C6" s="352"/>
      <c r="D6" s="352"/>
      <c r="E6" s="352"/>
      <c r="F6" s="352"/>
      <c r="G6" s="352"/>
      <c r="H6" s="353" t="s">
        <v>33</v>
      </c>
      <c r="I6" s="354"/>
      <c r="J6" s="355"/>
      <c r="K6" s="9"/>
      <c r="T6" s="415" t="s">
        <v>7</v>
      </c>
      <c r="U6" s="416"/>
      <c r="V6" s="416"/>
      <c r="W6" s="416"/>
      <c r="X6" s="416"/>
      <c r="Y6" s="416"/>
      <c r="Z6" s="417"/>
    </row>
    <row r="7" spans="1:26" ht="66" customHeight="1" x14ac:dyDescent="0.25">
      <c r="A7" s="11" t="s">
        <v>168</v>
      </c>
      <c r="B7" s="29" t="s">
        <v>132</v>
      </c>
      <c r="C7" s="29" t="s">
        <v>37</v>
      </c>
      <c r="D7" s="29" t="s">
        <v>131</v>
      </c>
      <c r="E7" s="29" t="s">
        <v>38</v>
      </c>
      <c r="F7" s="29" t="s">
        <v>130</v>
      </c>
      <c r="G7" s="30" t="s">
        <v>39</v>
      </c>
      <c r="H7" s="203" t="s">
        <v>44</v>
      </c>
      <c r="I7" s="30" t="s">
        <v>45</v>
      </c>
      <c r="J7" s="29" t="s">
        <v>46</v>
      </c>
      <c r="K7" s="2" t="s">
        <v>156</v>
      </c>
      <c r="L7" s="246" t="s">
        <v>155</v>
      </c>
      <c r="M7" s="246" t="s">
        <v>157</v>
      </c>
      <c r="N7" s="246" t="s">
        <v>158</v>
      </c>
      <c r="O7" s="246" t="s">
        <v>159</v>
      </c>
      <c r="P7" s="246" t="s">
        <v>159</v>
      </c>
      <c r="Q7" s="246" t="s">
        <v>160</v>
      </c>
      <c r="R7" s="246" t="s">
        <v>160</v>
      </c>
      <c r="S7" s="81" t="s">
        <v>74</v>
      </c>
      <c r="T7" s="153" t="s">
        <v>125</v>
      </c>
      <c r="U7" s="153" t="s">
        <v>126</v>
      </c>
      <c r="V7" s="154" t="s">
        <v>127</v>
      </c>
      <c r="W7" s="155" t="s">
        <v>8</v>
      </c>
      <c r="X7" s="156" t="s">
        <v>128</v>
      </c>
      <c r="Y7" s="157" t="s">
        <v>9</v>
      </c>
      <c r="Z7" s="153" t="s">
        <v>10</v>
      </c>
    </row>
    <row r="8" spans="1:26" ht="30.75" customHeight="1" x14ac:dyDescent="0.25">
      <c r="A8" s="11" t="s">
        <v>138</v>
      </c>
      <c r="B8" s="29" t="s">
        <v>141</v>
      </c>
      <c r="C8" s="29"/>
      <c r="D8" s="29" t="s">
        <v>140</v>
      </c>
      <c r="E8" s="29"/>
      <c r="F8" s="29" t="s">
        <v>139</v>
      </c>
      <c r="G8" s="30"/>
      <c r="H8" s="363" t="s">
        <v>142</v>
      </c>
      <c r="I8" s="364"/>
      <c r="J8" s="365"/>
      <c r="K8" s="155" t="s">
        <v>8</v>
      </c>
      <c r="M8" t="s">
        <v>9</v>
      </c>
      <c r="N8" t="s">
        <v>10</v>
      </c>
      <c r="S8" s="85"/>
      <c r="T8" s="136"/>
      <c r="U8" s="136"/>
      <c r="V8" s="137"/>
      <c r="W8" s="138"/>
      <c r="X8" s="128"/>
      <c r="Y8" s="139"/>
      <c r="Z8" s="136"/>
    </row>
    <row r="9" spans="1:26" x14ac:dyDescent="0.25">
      <c r="A9" s="3" t="s">
        <v>11</v>
      </c>
      <c r="B9" s="108">
        <v>50</v>
      </c>
      <c r="C9" s="242">
        <v>0</v>
      </c>
      <c r="D9" s="108">
        <v>55.559999999999995</v>
      </c>
      <c r="E9" s="108">
        <v>100</v>
      </c>
      <c r="F9" s="34">
        <v>44.44</v>
      </c>
      <c r="G9" s="242">
        <v>0</v>
      </c>
      <c r="H9" s="224">
        <v>78.181818181818187</v>
      </c>
      <c r="I9" s="108">
        <v>90.909090909090907</v>
      </c>
      <c r="J9" s="225">
        <v>0</v>
      </c>
      <c r="K9" s="138">
        <v>0.5</v>
      </c>
      <c r="L9" s="138">
        <v>0.55559999999999998</v>
      </c>
      <c r="M9">
        <v>43</v>
      </c>
      <c r="N9">
        <v>55</v>
      </c>
      <c r="O9">
        <v>40</v>
      </c>
      <c r="P9">
        <v>44</v>
      </c>
      <c r="Q9" s="139">
        <v>0</v>
      </c>
      <c r="R9" s="140">
        <v>1</v>
      </c>
      <c r="S9" s="85" t="s">
        <v>76</v>
      </c>
      <c r="T9" s="136">
        <v>8</v>
      </c>
      <c r="U9" s="136">
        <v>10</v>
      </c>
      <c r="V9" s="137">
        <v>18</v>
      </c>
      <c r="W9" s="138">
        <v>0.44439999999999996</v>
      </c>
      <c r="X9" s="128">
        <v>0.55559999999999998</v>
      </c>
      <c r="Y9" s="139">
        <v>0</v>
      </c>
      <c r="Z9" s="136">
        <v>1</v>
      </c>
    </row>
    <row r="10" spans="1:26" x14ac:dyDescent="0.25">
      <c r="A10" s="3" t="s">
        <v>12</v>
      </c>
      <c r="B10" s="108">
        <v>40</v>
      </c>
      <c r="C10" s="108">
        <v>100</v>
      </c>
      <c r="D10" s="108">
        <v>55.600000000000009</v>
      </c>
      <c r="E10" s="242">
        <v>0</v>
      </c>
      <c r="F10" s="34">
        <v>46.2</v>
      </c>
      <c r="G10" s="242">
        <v>0</v>
      </c>
      <c r="H10" s="224">
        <v>46.153846153846153</v>
      </c>
      <c r="I10" s="108">
        <v>31.818181818181817</v>
      </c>
      <c r="J10" s="225">
        <v>55.555555555555557</v>
      </c>
      <c r="K10" s="138">
        <v>0.4</v>
      </c>
      <c r="L10" s="138">
        <v>0.55600000000000005</v>
      </c>
      <c r="M10" s="245">
        <v>12</v>
      </c>
      <c r="N10" s="245">
        <v>26</v>
      </c>
      <c r="O10" s="245">
        <v>7</v>
      </c>
      <c r="P10" s="245">
        <v>22</v>
      </c>
      <c r="Q10" s="139">
        <v>30</v>
      </c>
      <c r="R10" s="140">
        <v>54</v>
      </c>
      <c r="S10" s="89" t="s">
        <v>77</v>
      </c>
      <c r="T10" s="136">
        <v>12</v>
      </c>
      <c r="U10" s="136">
        <v>14</v>
      </c>
      <c r="V10" s="137">
        <v>26</v>
      </c>
      <c r="W10" s="138">
        <v>0.46200000000000002</v>
      </c>
      <c r="X10" s="128">
        <v>0.53799999999999992</v>
      </c>
      <c r="Y10" s="139">
        <v>0</v>
      </c>
      <c r="Z10" s="136">
        <v>1</v>
      </c>
    </row>
    <row r="11" spans="1:26" x14ac:dyDescent="0.25">
      <c r="A11" s="4" t="s">
        <v>13</v>
      </c>
      <c r="B11" s="108">
        <v>40</v>
      </c>
      <c r="C11" s="242">
        <v>0</v>
      </c>
      <c r="D11" s="108">
        <v>42.9</v>
      </c>
      <c r="E11" s="242">
        <v>0</v>
      </c>
      <c r="F11" s="34">
        <v>30.8</v>
      </c>
      <c r="G11" s="242">
        <v>0</v>
      </c>
      <c r="H11" s="224">
        <v>67.5</v>
      </c>
      <c r="I11" s="108">
        <v>46.875</v>
      </c>
      <c r="J11" s="225">
        <v>44.444444444444443</v>
      </c>
      <c r="K11" s="138">
        <v>0.4</v>
      </c>
      <c r="L11" s="138">
        <v>0.42899999999999999</v>
      </c>
      <c r="M11">
        <v>27</v>
      </c>
      <c r="N11">
        <v>40</v>
      </c>
      <c r="O11">
        <v>15</v>
      </c>
      <c r="P11">
        <v>32</v>
      </c>
      <c r="Q11" s="139">
        <v>8</v>
      </c>
      <c r="R11" s="140">
        <v>18</v>
      </c>
      <c r="S11" s="89" t="s">
        <v>78</v>
      </c>
      <c r="T11" s="136">
        <v>8</v>
      </c>
      <c r="U11" s="136">
        <v>18</v>
      </c>
      <c r="V11" s="137">
        <v>26</v>
      </c>
      <c r="W11" s="138">
        <v>0.308</v>
      </c>
      <c r="X11" s="128">
        <v>0.69200000000000006</v>
      </c>
      <c r="Y11" s="139">
        <v>0</v>
      </c>
      <c r="Z11" s="136">
        <v>1</v>
      </c>
    </row>
    <row r="12" spans="1:26" x14ac:dyDescent="0.25">
      <c r="A12" s="3" t="s">
        <v>14</v>
      </c>
      <c r="B12" s="108">
        <v>40</v>
      </c>
      <c r="C12" s="242">
        <v>0</v>
      </c>
      <c r="D12" s="108">
        <v>40</v>
      </c>
      <c r="E12" s="242">
        <v>0</v>
      </c>
      <c r="F12" s="223">
        <v>52</v>
      </c>
      <c r="G12" s="242">
        <v>0</v>
      </c>
      <c r="H12" s="224">
        <v>100</v>
      </c>
      <c r="I12" s="108">
        <v>100</v>
      </c>
      <c r="J12" s="225">
        <v>100</v>
      </c>
      <c r="K12" s="138">
        <v>0.4</v>
      </c>
      <c r="L12" s="138">
        <v>0.4</v>
      </c>
      <c r="M12">
        <v>4</v>
      </c>
      <c r="N12">
        <v>4</v>
      </c>
      <c r="O12">
        <v>8</v>
      </c>
      <c r="P12">
        <v>8</v>
      </c>
      <c r="Q12" s="139">
        <v>5</v>
      </c>
      <c r="R12" s="140">
        <v>5</v>
      </c>
      <c r="S12" s="89" t="s">
        <v>79</v>
      </c>
      <c r="T12" s="136">
        <v>14</v>
      </c>
      <c r="U12" s="136">
        <v>13</v>
      </c>
      <c r="V12" s="137">
        <v>27</v>
      </c>
      <c r="W12" s="138">
        <v>0.52</v>
      </c>
      <c r="X12" s="128">
        <v>0.48</v>
      </c>
      <c r="Y12" s="139">
        <v>1</v>
      </c>
      <c r="Z12" s="136">
        <v>1</v>
      </c>
    </row>
    <row r="13" spans="1:26" x14ac:dyDescent="0.25">
      <c r="A13" s="3" t="s">
        <v>15</v>
      </c>
      <c r="B13" s="108">
        <v>50</v>
      </c>
      <c r="C13" s="242">
        <v>0</v>
      </c>
      <c r="D13" s="108">
        <v>42.9</v>
      </c>
      <c r="E13" s="108">
        <v>100</v>
      </c>
      <c r="F13" s="223">
        <v>50</v>
      </c>
      <c r="G13" s="242">
        <v>0</v>
      </c>
      <c r="H13" s="224">
        <v>100</v>
      </c>
      <c r="I13" s="108">
        <v>100</v>
      </c>
      <c r="J13" s="225">
        <v>100</v>
      </c>
      <c r="K13" s="138">
        <v>0.5</v>
      </c>
      <c r="L13" s="138">
        <v>0.42899999999999999</v>
      </c>
      <c r="M13">
        <v>47</v>
      </c>
      <c r="N13">
        <v>47</v>
      </c>
      <c r="O13">
        <v>5</v>
      </c>
      <c r="P13">
        <v>5</v>
      </c>
      <c r="Q13" s="139">
        <v>5</v>
      </c>
      <c r="R13" s="140">
        <v>5</v>
      </c>
      <c r="S13" s="89" t="s">
        <v>80</v>
      </c>
      <c r="T13" s="136">
        <v>9</v>
      </c>
      <c r="U13" s="136">
        <v>9</v>
      </c>
      <c r="V13" s="137">
        <v>18</v>
      </c>
      <c r="W13" s="138">
        <v>0.5</v>
      </c>
      <c r="X13" s="128">
        <v>0.5</v>
      </c>
      <c r="Y13" s="139">
        <v>1</v>
      </c>
      <c r="Z13" s="136">
        <v>1</v>
      </c>
    </row>
    <row r="14" spans="1:26" x14ac:dyDescent="0.25">
      <c r="A14" s="3" t="s">
        <v>16</v>
      </c>
      <c r="B14" s="108">
        <v>40</v>
      </c>
      <c r="C14" s="108">
        <v>100</v>
      </c>
      <c r="D14" s="108">
        <v>57.14</v>
      </c>
      <c r="E14" s="242">
        <v>0</v>
      </c>
      <c r="F14" s="223">
        <v>50</v>
      </c>
      <c r="G14" s="242">
        <v>0</v>
      </c>
      <c r="H14" s="224">
        <v>100</v>
      </c>
      <c r="I14" s="108">
        <v>100</v>
      </c>
      <c r="J14" s="225">
        <v>100</v>
      </c>
      <c r="K14" s="138">
        <v>0.4</v>
      </c>
      <c r="L14" s="138">
        <v>0.57140000000000002</v>
      </c>
      <c r="M14">
        <v>1</v>
      </c>
      <c r="N14">
        <v>1</v>
      </c>
      <c r="O14">
        <v>4</v>
      </c>
      <c r="P14">
        <v>4</v>
      </c>
      <c r="Q14" s="139">
        <v>1</v>
      </c>
      <c r="R14" s="140">
        <v>1</v>
      </c>
      <c r="S14" s="89" t="s">
        <v>81</v>
      </c>
      <c r="T14" s="136">
        <v>13</v>
      </c>
      <c r="U14" s="136">
        <v>13</v>
      </c>
      <c r="V14" s="137">
        <v>26</v>
      </c>
      <c r="W14" s="138">
        <v>0.5</v>
      </c>
      <c r="X14" s="128">
        <v>0.5</v>
      </c>
      <c r="Y14" s="139">
        <v>1</v>
      </c>
      <c r="Z14" s="136">
        <v>1</v>
      </c>
    </row>
    <row r="15" spans="1:26" x14ac:dyDescent="0.25">
      <c r="A15" s="3" t="s">
        <v>17</v>
      </c>
      <c r="B15" s="108">
        <v>40</v>
      </c>
      <c r="C15" s="242">
        <v>0</v>
      </c>
      <c r="D15" s="108">
        <v>42.9</v>
      </c>
      <c r="E15" s="242">
        <v>0</v>
      </c>
      <c r="F15" s="34">
        <v>34.6</v>
      </c>
      <c r="G15" s="242">
        <v>0</v>
      </c>
      <c r="H15" s="224">
        <v>66.666666666666657</v>
      </c>
      <c r="I15" s="108">
        <v>100</v>
      </c>
      <c r="J15" s="225">
        <v>83.333333333333343</v>
      </c>
      <c r="K15" s="138">
        <v>0.4</v>
      </c>
      <c r="L15" s="138">
        <v>0.42899999999999999</v>
      </c>
      <c r="M15">
        <v>8</v>
      </c>
      <c r="N15">
        <v>12</v>
      </c>
      <c r="O15">
        <v>3</v>
      </c>
      <c r="P15">
        <v>3</v>
      </c>
      <c r="Q15" s="139">
        <v>30</v>
      </c>
      <c r="R15" s="140">
        <v>36</v>
      </c>
      <c r="S15" s="89" t="s">
        <v>82</v>
      </c>
      <c r="T15" s="136">
        <v>9</v>
      </c>
      <c r="U15" s="136">
        <v>17</v>
      </c>
      <c r="V15" s="137">
        <v>26</v>
      </c>
      <c r="W15" s="138">
        <v>0.34600000000000003</v>
      </c>
      <c r="X15" s="128">
        <v>0.65400000000000003</v>
      </c>
      <c r="Y15" s="139">
        <v>0</v>
      </c>
      <c r="Z15" s="136">
        <v>1</v>
      </c>
    </row>
    <row r="16" spans="1:26" x14ac:dyDescent="0.25">
      <c r="A16" s="3" t="s">
        <v>18</v>
      </c>
      <c r="B16" s="108">
        <v>40</v>
      </c>
      <c r="C16" s="108">
        <v>100</v>
      </c>
      <c r="D16" s="108">
        <v>42.9</v>
      </c>
      <c r="E16" s="242">
        <v>0</v>
      </c>
      <c r="F16" s="34">
        <v>30.8</v>
      </c>
      <c r="G16" s="242">
        <v>0</v>
      </c>
      <c r="H16" s="224">
        <v>0</v>
      </c>
      <c r="I16" s="108">
        <v>13.333333333333334</v>
      </c>
      <c r="J16" s="225">
        <v>11.111111111111111</v>
      </c>
      <c r="K16" s="138">
        <v>0.4</v>
      </c>
      <c r="L16" s="138">
        <v>0.42899999999999999</v>
      </c>
      <c r="M16">
        <v>0</v>
      </c>
      <c r="N16">
        <v>23</v>
      </c>
      <c r="O16">
        <v>2</v>
      </c>
      <c r="P16">
        <v>15</v>
      </c>
      <c r="Q16" s="139">
        <v>2</v>
      </c>
      <c r="R16" s="140">
        <v>18</v>
      </c>
      <c r="S16" s="89" t="s">
        <v>83</v>
      </c>
      <c r="T16" s="136">
        <v>8</v>
      </c>
      <c r="U16" s="136">
        <v>18</v>
      </c>
      <c r="V16" s="137">
        <v>26</v>
      </c>
      <c r="W16" s="138">
        <v>0.308</v>
      </c>
      <c r="X16" s="128">
        <v>0.69200000000000006</v>
      </c>
      <c r="Y16" s="139">
        <v>0</v>
      </c>
      <c r="Z16" s="136">
        <v>1</v>
      </c>
    </row>
    <row r="17" spans="1:26" x14ac:dyDescent="0.25">
      <c r="A17" s="3" t="s">
        <v>19</v>
      </c>
      <c r="B17" s="108">
        <v>40</v>
      </c>
      <c r="C17" s="242">
        <v>0</v>
      </c>
      <c r="D17" s="108">
        <v>42.86</v>
      </c>
      <c r="E17" s="108">
        <v>100</v>
      </c>
      <c r="F17" s="34">
        <v>46.2</v>
      </c>
      <c r="G17" s="242">
        <v>0</v>
      </c>
      <c r="H17" s="224">
        <v>54.166666666666664</v>
      </c>
      <c r="I17" s="108">
        <v>7.6923076923076925</v>
      </c>
      <c r="J17" s="225">
        <v>0</v>
      </c>
      <c r="K17" s="138">
        <v>0.4</v>
      </c>
      <c r="L17" s="138">
        <v>0.42859999999999998</v>
      </c>
      <c r="M17">
        <v>13</v>
      </c>
      <c r="N17">
        <v>24</v>
      </c>
      <c r="O17">
        <v>1</v>
      </c>
      <c r="P17">
        <v>13</v>
      </c>
      <c r="Q17" s="139">
        <v>0</v>
      </c>
      <c r="R17" s="140">
        <v>2</v>
      </c>
      <c r="S17" s="89" t="s">
        <v>84</v>
      </c>
      <c r="T17" s="136">
        <v>12</v>
      </c>
      <c r="U17" s="136">
        <v>14</v>
      </c>
      <c r="V17" s="137">
        <v>26</v>
      </c>
      <c r="W17" s="138">
        <v>0.46149999999999997</v>
      </c>
      <c r="X17" s="128">
        <v>0.53849999999999998</v>
      </c>
      <c r="Y17" s="139">
        <v>0</v>
      </c>
      <c r="Z17" s="136">
        <v>1</v>
      </c>
    </row>
    <row r="18" spans="1:26" x14ac:dyDescent="0.25">
      <c r="A18" s="3" t="s">
        <v>20</v>
      </c>
      <c r="B18" s="32">
        <v>33.299999999999997</v>
      </c>
      <c r="C18" s="242">
        <v>0</v>
      </c>
      <c r="D18" s="108">
        <v>40</v>
      </c>
      <c r="E18" s="108">
        <v>100</v>
      </c>
      <c r="F18" s="34">
        <v>27</v>
      </c>
      <c r="G18" s="242">
        <v>0</v>
      </c>
      <c r="H18" s="224">
        <v>0</v>
      </c>
      <c r="I18" s="108">
        <v>0</v>
      </c>
      <c r="J18" s="225">
        <v>10.714285714285714</v>
      </c>
      <c r="K18" s="138">
        <v>0.5</v>
      </c>
      <c r="L18" s="138">
        <v>0.4</v>
      </c>
      <c r="M18">
        <v>0</v>
      </c>
      <c r="N18">
        <v>3</v>
      </c>
      <c r="O18">
        <v>0</v>
      </c>
      <c r="P18">
        <v>3</v>
      </c>
      <c r="Q18" s="139">
        <v>3</v>
      </c>
      <c r="R18" s="140">
        <v>28</v>
      </c>
      <c r="S18" s="89" t="s">
        <v>85</v>
      </c>
      <c r="T18" s="136">
        <v>7</v>
      </c>
      <c r="U18" s="136">
        <v>19</v>
      </c>
      <c r="V18" s="137">
        <v>26</v>
      </c>
      <c r="W18" s="138">
        <v>0.27</v>
      </c>
      <c r="X18" s="128">
        <v>0.73</v>
      </c>
      <c r="Y18" s="139">
        <v>0</v>
      </c>
      <c r="Z18" s="136">
        <v>1</v>
      </c>
    </row>
    <row r="19" spans="1:26" ht="15" customHeight="1" x14ac:dyDescent="0.25">
      <c r="A19" s="3" t="s">
        <v>21</v>
      </c>
      <c r="B19" s="108">
        <v>50</v>
      </c>
      <c r="C19" s="242">
        <v>0</v>
      </c>
      <c r="D19" s="108">
        <v>42.86</v>
      </c>
      <c r="E19" s="242">
        <v>0</v>
      </c>
      <c r="F19" s="223">
        <v>55.6</v>
      </c>
      <c r="G19" s="108">
        <v>100</v>
      </c>
      <c r="H19" s="224">
        <v>70</v>
      </c>
      <c r="I19" s="108">
        <v>57.142857142857139</v>
      </c>
      <c r="J19" s="225">
        <v>12.5</v>
      </c>
      <c r="K19" s="138">
        <v>0.5</v>
      </c>
      <c r="L19" s="138">
        <v>0.42859999999999998</v>
      </c>
      <c r="M19">
        <v>7</v>
      </c>
      <c r="N19">
        <v>10</v>
      </c>
      <c r="O19">
        <v>4</v>
      </c>
      <c r="P19">
        <v>7</v>
      </c>
      <c r="Q19" s="139">
        <v>1</v>
      </c>
      <c r="R19" s="140">
        <v>8</v>
      </c>
      <c r="S19" s="89" t="s">
        <v>86</v>
      </c>
      <c r="T19" s="136">
        <v>10</v>
      </c>
      <c r="U19" s="136">
        <v>8</v>
      </c>
      <c r="V19" s="137">
        <v>18</v>
      </c>
      <c r="W19" s="138">
        <v>0.55559999999999998</v>
      </c>
      <c r="X19" s="128">
        <v>0.44439999999999996</v>
      </c>
      <c r="Y19" s="139">
        <v>1</v>
      </c>
      <c r="Z19" s="136">
        <v>1</v>
      </c>
    </row>
    <row r="20" spans="1:26" x14ac:dyDescent="0.25">
      <c r="A20" s="3" t="s">
        <v>22</v>
      </c>
      <c r="B20" s="108">
        <v>33.299999999999997</v>
      </c>
      <c r="C20" s="108">
        <v>100</v>
      </c>
      <c r="D20" s="108">
        <v>40</v>
      </c>
      <c r="E20" s="108">
        <v>100</v>
      </c>
      <c r="F20" s="223">
        <v>50</v>
      </c>
      <c r="G20" s="108">
        <v>100</v>
      </c>
      <c r="H20" s="224">
        <v>100</v>
      </c>
      <c r="I20" s="108">
        <v>100</v>
      </c>
      <c r="J20" s="225">
        <v>100</v>
      </c>
      <c r="K20" s="138">
        <v>0.33329999999999999</v>
      </c>
      <c r="L20" s="138">
        <v>0.4</v>
      </c>
      <c r="M20">
        <v>4</v>
      </c>
      <c r="N20">
        <v>4</v>
      </c>
      <c r="O20">
        <v>5</v>
      </c>
      <c r="P20">
        <v>5</v>
      </c>
      <c r="Q20" s="139">
        <v>4</v>
      </c>
      <c r="R20" s="140">
        <v>4</v>
      </c>
      <c r="S20" s="89" t="s">
        <v>87</v>
      </c>
      <c r="T20" s="136">
        <v>9</v>
      </c>
      <c r="U20" s="136">
        <v>9</v>
      </c>
      <c r="V20" s="137">
        <v>18</v>
      </c>
      <c r="W20" s="138">
        <v>0.5</v>
      </c>
      <c r="X20" s="128">
        <v>0.5</v>
      </c>
      <c r="Y20" s="139">
        <v>1</v>
      </c>
      <c r="Z20" s="136">
        <v>1</v>
      </c>
    </row>
    <row r="21" spans="1:26" x14ac:dyDescent="0.25">
      <c r="A21" s="3" t="s">
        <v>23</v>
      </c>
      <c r="B21" s="108">
        <v>40</v>
      </c>
      <c r="C21" s="108">
        <v>100</v>
      </c>
      <c r="D21" s="108">
        <v>40</v>
      </c>
      <c r="E21" s="108">
        <v>100</v>
      </c>
      <c r="F21" s="34">
        <v>34.6</v>
      </c>
      <c r="G21" s="242">
        <v>0</v>
      </c>
      <c r="H21" s="224">
        <v>80</v>
      </c>
      <c r="I21" s="108">
        <v>85.714285714285708</v>
      </c>
      <c r="J21" s="225">
        <v>0</v>
      </c>
      <c r="K21" s="138">
        <v>0.4</v>
      </c>
      <c r="L21" s="138">
        <v>0.4</v>
      </c>
      <c r="M21">
        <v>8</v>
      </c>
      <c r="N21">
        <v>10</v>
      </c>
      <c r="O21">
        <v>6</v>
      </c>
      <c r="P21">
        <v>7</v>
      </c>
      <c r="Q21" s="139">
        <v>0</v>
      </c>
      <c r="R21" s="140">
        <v>1</v>
      </c>
      <c r="S21" s="89" t="s">
        <v>88</v>
      </c>
      <c r="T21" s="136">
        <v>9</v>
      </c>
      <c r="U21" s="136">
        <v>17</v>
      </c>
      <c r="V21" s="137">
        <v>26</v>
      </c>
      <c r="W21" s="138">
        <v>0.34600000000000003</v>
      </c>
      <c r="X21" s="128">
        <v>0.65400000000000003</v>
      </c>
      <c r="Y21" s="139">
        <v>0</v>
      </c>
      <c r="Z21" s="136">
        <v>1</v>
      </c>
    </row>
    <row r="22" spans="1:26" x14ac:dyDescent="0.25">
      <c r="A22" s="3" t="s">
        <v>24</v>
      </c>
      <c r="B22" s="108">
        <v>40</v>
      </c>
      <c r="C22" s="242">
        <v>0</v>
      </c>
      <c r="D22" s="108">
        <v>44.44</v>
      </c>
      <c r="E22" s="242">
        <v>0</v>
      </c>
      <c r="F22" s="223">
        <v>50</v>
      </c>
      <c r="G22" s="242">
        <v>0</v>
      </c>
      <c r="H22" s="224">
        <v>72.727272727272734</v>
      </c>
      <c r="I22" s="108">
        <v>61.53846153846154</v>
      </c>
      <c r="J22" s="225">
        <v>37.5</v>
      </c>
      <c r="K22" s="138">
        <v>0.4</v>
      </c>
      <c r="L22" s="138">
        <v>0.44439999999999996</v>
      </c>
      <c r="M22">
        <v>16</v>
      </c>
      <c r="N22">
        <v>22</v>
      </c>
      <c r="O22">
        <v>8</v>
      </c>
      <c r="P22">
        <v>13</v>
      </c>
      <c r="Q22" s="139">
        <v>12</v>
      </c>
      <c r="R22" s="140">
        <v>32</v>
      </c>
      <c r="S22" s="89" t="s">
        <v>89</v>
      </c>
      <c r="T22" s="136">
        <v>13</v>
      </c>
      <c r="U22" s="136">
        <v>13</v>
      </c>
      <c r="V22" s="137">
        <v>26</v>
      </c>
      <c r="W22" s="138">
        <v>0.5</v>
      </c>
      <c r="X22" s="128">
        <v>0.5</v>
      </c>
      <c r="Y22" s="139">
        <v>1</v>
      </c>
      <c r="Z22" s="136">
        <v>1</v>
      </c>
    </row>
    <row r="23" spans="1:26" x14ac:dyDescent="0.25">
      <c r="A23" s="3" t="s">
        <v>25</v>
      </c>
      <c r="B23" s="247">
        <v>33.299999999999997</v>
      </c>
      <c r="C23" s="242">
        <v>0</v>
      </c>
      <c r="D23" s="108">
        <v>71.400000000000006</v>
      </c>
      <c r="E23" s="242">
        <v>0</v>
      </c>
      <c r="F23" s="34">
        <v>26.9</v>
      </c>
      <c r="G23" s="108">
        <v>100</v>
      </c>
      <c r="H23" s="224">
        <v>100</v>
      </c>
      <c r="I23" s="108">
        <v>54.54545454545454</v>
      </c>
      <c r="J23" s="225">
        <v>83.333333333333343</v>
      </c>
      <c r="K23" s="138">
        <v>0.33329999999999999</v>
      </c>
      <c r="L23" s="138">
        <v>0.71430000000000005</v>
      </c>
      <c r="M23">
        <v>11</v>
      </c>
      <c r="N23">
        <v>11</v>
      </c>
      <c r="O23">
        <v>6</v>
      </c>
      <c r="P23">
        <v>11</v>
      </c>
      <c r="Q23" s="139">
        <v>20</v>
      </c>
      <c r="R23" s="140">
        <v>24</v>
      </c>
      <c r="S23" s="89" t="s">
        <v>90</v>
      </c>
      <c r="T23" s="136">
        <v>7</v>
      </c>
      <c r="U23" s="136">
        <v>19</v>
      </c>
      <c r="V23" s="137">
        <v>26</v>
      </c>
      <c r="W23" s="138">
        <v>0.26919999999999999</v>
      </c>
      <c r="X23" s="128">
        <v>0.73080000000000001</v>
      </c>
      <c r="Y23" s="139">
        <v>0</v>
      </c>
      <c r="Z23" s="136">
        <v>1</v>
      </c>
    </row>
    <row r="24" spans="1:26" x14ac:dyDescent="0.25">
      <c r="A24" s="3" t="s">
        <v>26</v>
      </c>
      <c r="B24" s="108">
        <v>50</v>
      </c>
      <c r="C24" s="242">
        <v>0</v>
      </c>
      <c r="D24" s="108">
        <v>60</v>
      </c>
      <c r="E24" s="242">
        <v>0</v>
      </c>
      <c r="F24" s="223">
        <v>66.7</v>
      </c>
      <c r="G24" s="108">
        <v>100</v>
      </c>
      <c r="H24" s="224">
        <v>66.666666666666657</v>
      </c>
      <c r="I24" s="108">
        <v>100</v>
      </c>
      <c r="J24" s="225">
        <v>92.857142857142861</v>
      </c>
      <c r="K24" s="138">
        <v>0.5</v>
      </c>
      <c r="L24" s="138">
        <v>0.6</v>
      </c>
      <c r="M24">
        <v>2</v>
      </c>
      <c r="N24">
        <v>3</v>
      </c>
      <c r="O24">
        <v>3</v>
      </c>
      <c r="P24">
        <v>3</v>
      </c>
      <c r="Q24" s="139">
        <v>13</v>
      </c>
      <c r="R24" s="140">
        <v>14</v>
      </c>
      <c r="S24" s="89" t="s">
        <v>91</v>
      </c>
      <c r="T24" s="136">
        <v>12</v>
      </c>
      <c r="U24" s="136">
        <v>6</v>
      </c>
      <c r="V24" s="137">
        <v>18</v>
      </c>
      <c r="W24" s="138">
        <v>0.66700000000000004</v>
      </c>
      <c r="X24" s="128">
        <v>0.33299999999999996</v>
      </c>
      <c r="Y24" s="139">
        <v>1</v>
      </c>
      <c r="Z24" s="136">
        <v>1</v>
      </c>
    </row>
    <row r="25" spans="1:26" x14ac:dyDescent="0.25">
      <c r="A25" s="3" t="s">
        <v>27</v>
      </c>
      <c r="B25" s="108">
        <v>60</v>
      </c>
      <c r="C25" s="108">
        <v>100</v>
      </c>
      <c r="D25" s="108">
        <v>40</v>
      </c>
      <c r="E25" s="108">
        <v>100</v>
      </c>
      <c r="F25" s="223">
        <v>50</v>
      </c>
      <c r="G25" s="242">
        <v>0</v>
      </c>
      <c r="H25" s="224" t="s">
        <v>135</v>
      </c>
      <c r="I25" s="108">
        <v>91.666666666666657</v>
      </c>
      <c r="J25" s="225">
        <v>76.923076923076934</v>
      </c>
      <c r="K25" s="138">
        <v>0.6</v>
      </c>
      <c r="L25" s="138">
        <v>0.4</v>
      </c>
      <c r="O25">
        <v>22</v>
      </c>
      <c r="P25">
        <v>24</v>
      </c>
      <c r="Q25" s="139">
        <v>10</v>
      </c>
      <c r="R25" s="140">
        <v>13</v>
      </c>
      <c r="S25" s="89" t="s">
        <v>92</v>
      </c>
      <c r="T25" s="136">
        <v>9</v>
      </c>
      <c r="U25" s="136">
        <v>9</v>
      </c>
      <c r="V25" s="137">
        <v>18</v>
      </c>
      <c r="W25" s="138">
        <v>0.5</v>
      </c>
      <c r="X25" s="128">
        <v>0.5</v>
      </c>
      <c r="Y25" s="139">
        <v>1</v>
      </c>
      <c r="Z25" s="136">
        <v>1</v>
      </c>
    </row>
    <row r="26" spans="1:26" x14ac:dyDescent="0.25">
      <c r="A26" s="3" t="s">
        <v>28</v>
      </c>
      <c r="B26" s="108">
        <v>50</v>
      </c>
      <c r="C26" s="242">
        <v>0</v>
      </c>
      <c r="D26" s="108">
        <v>50</v>
      </c>
      <c r="E26" s="108">
        <v>100</v>
      </c>
      <c r="F26" s="34">
        <v>44.4</v>
      </c>
      <c r="G26" s="242">
        <v>0</v>
      </c>
      <c r="H26" s="224">
        <v>100</v>
      </c>
      <c r="I26" s="108">
        <v>90.909090909090907</v>
      </c>
      <c r="J26" s="225">
        <v>100</v>
      </c>
      <c r="K26" s="138">
        <v>0.5</v>
      </c>
      <c r="L26" s="138">
        <v>0.5</v>
      </c>
      <c r="M26">
        <v>4</v>
      </c>
      <c r="N26">
        <v>4</v>
      </c>
      <c r="O26">
        <v>10</v>
      </c>
      <c r="P26">
        <v>11</v>
      </c>
      <c r="Q26" s="139">
        <v>13</v>
      </c>
      <c r="R26" s="140">
        <v>13</v>
      </c>
      <c r="S26" s="89" t="s">
        <v>93</v>
      </c>
      <c r="T26" s="136">
        <v>8</v>
      </c>
      <c r="U26" s="136">
        <v>10</v>
      </c>
      <c r="V26" s="137">
        <v>18</v>
      </c>
      <c r="W26" s="138">
        <v>0.44400000000000001</v>
      </c>
      <c r="X26" s="128">
        <v>0.55600000000000005</v>
      </c>
      <c r="Y26" s="139">
        <v>0</v>
      </c>
      <c r="Z26" s="136">
        <v>1</v>
      </c>
    </row>
    <row r="27" spans="1:26" x14ac:dyDescent="0.25">
      <c r="A27" s="3" t="s">
        <v>29</v>
      </c>
      <c r="B27" s="108">
        <v>80</v>
      </c>
      <c r="C27" s="108">
        <v>100</v>
      </c>
      <c r="D27" s="108">
        <v>60</v>
      </c>
      <c r="E27" s="108">
        <v>100</v>
      </c>
      <c r="F27" s="223">
        <v>52.9</v>
      </c>
      <c r="G27" s="242">
        <v>0</v>
      </c>
      <c r="H27" s="224">
        <v>100</v>
      </c>
      <c r="I27" s="108">
        <v>16.666666666666664</v>
      </c>
      <c r="J27" s="225">
        <v>38.461538461538467</v>
      </c>
      <c r="K27" s="138">
        <v>0.8</v>
      </c>
      <c r="L27" s="138">
        <v>0.6</v>
      </c>
      <c r="M27">
        <v>1</v>
      </c>
      <c r="N27">
        <v>1</v>
      </c>
      <c r="O27">
        <v>1</v>
      </c>
      <c r="P27">
        <v>6</v>
      </c>
      <c r="Q27" s="139">
        <v>5</v>
      </c>
      <c r="R27" s="140">
        <v>13</v>
      </c>
      <c r="S27" s="89" t="s">
        <v>94</v>
      </c>
      <c r="T27" s="136">
        <v>9</v>
      </c>
      <c r="U27" s="136">
        <v>8</v>
      </c>
      <c r="V27" s="137">
        <v>17</v>
      </c>
      <c r="W27" s="138">
        <v>0.52900000000000003</v>
      </c>
      <c r="X27" s="128">
        <v>0.47100000000000003</v>
      </c>
      <c r="Y27" s="139">
        <v>1</v>
      </c>
      <c r="Z27" s="136">
        <v>1</v>
      </c>
    </row>
    <row r="28" spans="1:26" x14ac:dyDescent="0.25">
      <c r="A28" s="4" t="s">
        <v>30</v>
      </c>
      <c r="B28" s="108">
        <v>40</v>
      </c>
      <c r="C28" s="242">
        <v>0</v>
      </c>
      <c r="D28" s="108">
        <v>71</v>
      </c>
      <c r="E28" s="108">
        <v>100</v>
      </c>
      <c r="F28" s="223">
        <v>61</v>
      </c>
      <c r="G28" s="242">
        <v>0</v>
      </c>
      <c r="H28" s="224">
        <v>100</v>
      </c>
      <c r="I28" s="108">
        <v>100</v>
      </c>
      <c r="J28" s="225">
        <v>100</v>
      </c>
      <c r="K28" s="138">
        <v>0.4</v>
      </c>
      <c r="L28" s="138">
        <v>0.71</v>
      </c>
      <c r="M28">
        <v>1</v>
      </c>
      <c r="N28">
        <v>1</v>
      </c>
      <c r="O28">
        <v>1</v>
      </c>
      <c r="P28">
        <v>1</v>
      </c>
      <c r="Q28" s="139">
        <v>1</v>
      </c>
      <c r="R28" s="140">
        <v>1</v>
      </c>
      <c r="S28" s="89" t="s">
        <v>95</v>
      </c>
      <c r="T28" s="136">
        <v>11</v>
      </c>
      <c r="U28" s="136">
        <v>7</v>
      </c>
      <c r="V28" s="137">
        <v>18</v>
      </c>
      <c r="W28" s="138">
        <v>0.61</v>
      </c>
      <c r="X28" s="128">
        <v>0.39</v>
      </c>
      <c r="Y28" s="139">
        <v>1</v>
      </c>
      <c r="Z28" s="136">
        <v>1</v>
      </c>
    </row>
    <row r="29" spans="1:26" x14ac:dyDescent="0.25">
      <c r="A29" s="4" t="s">
        <v>31</v>
      </c>
      <c r="B29" s="108">
        <v>100</v>
      </c>
      <c r="C29" s="108">
        <v>100</v>
      </c>
      <c r="D29" s="108">
        <v>40</v>
      </c>
      <c r="E29" s="242">
        <v>0</v>
      </c>
      <c r="F29" s="223">
        <v>65.400000000000006</v>
      </c>
      <c r="G29" s="242">
        <v>0</v>
      </c>
      <c r="H29" s="224">
        <v>100</v>
      </c>
      <c r="I29" s="108">
        <v>100</v>
      </c>
      <c r="J29" s="225">
        <v>100</v>
      </c>
      <c r="K29" s="138">
        <v>1</v>
      </c>
      <c r="L29" s="138">
        <v>0.4</v>
      </c>
      <c r="M29">
        <v>1</v>
      </c>
      <c r="N29">
        <v>1</v>
      </c>
      <c r="O29">
        <v>3</v>
      </c>
      <c r="P29">
        <v>3</v>
      </c>
      <c r="Q29" s="139">
        <v>8</v>
      </c>
      <c r="R29" s="140">
        <v>8</v>
      </c>
      <c r="S29" s="89" t="s">
        <v>96</v>
      </c>
      <c r="T29" s="136">
        <v>17</v>
      </c>
      <c r="U29" s="136">
        <v>9</v>
      </c>
      <c r="V29" s="137">
        <v>26</v>
      </c>
      <c r="W29" s="138">
        <v>0.65379999999999994</v>
      </c>
      <c r="X29" s="128">
        <v>0.34619999999999995</v>
      </c>
      <c r="Y29" s="139">
        <v>1</v>
      </c>
      <c r="Z29" s="136">
        <v>1</v>
      </c>
    </row>
    <row r="30" spans="1:26" ht="15.75" thickBot="1" x14ac:dyDescent="0.3">
      <c r="A30" s="6" t="s">
        <v>32</v>
      </c>
      <c r="B30" s="114">
        <v>66.7</v>
      </c>
      <c r="C30" s="243">
        <v>0</v>
      </c>
      <c r="D30" s="223">
        <v>40</v>
      </c>
      <c r="E30" s="242">
        <v>0</v>
      </c>
      <c r="F30" s="223">
        <v>61.1</v>
      </c>
      <c r="G30" s="242">
        <v>0</v>
      </c>
      <c r="H30" s="59" t="s">
        <v>136</v>
      </c>
      <c r="I30" s="114">
        <v>100</v>
      </c>
      <c r="J30" s="225">
        <v>100</v>
      </c>
      <c r="K30" s="138">
        <v>0.66700000000000004</v>
      </c>
      <c r="L30" s="138">
        <v>0.4</v>
      </c>
      <c r="M30">
        <f>SUM(M9:M29)</f>
        <v>210</v>
      </c>
      <c r="N30">
        <f>SUM(N9:N29)</f>
        <v>302</v>
      </c>
      <c r="O30">
        <v>4</v>
      </c>
      <c r="P30">
        <v>4</v>
      </c>
      <c r="Q30" s="139">
        <v>1</v>
      </c>
      <c r="R30" s="140">
        <v>1</v>
      </c>
      <c r="S30" s="89" t="s">
        <v>97</v>
      </c>
      <c r="T30" s="136">
        <v>11</v>
      </c>
      <c r="U30" s="136">
        <v>7</v>
      </c>
      <c r="V30" s="137">
        <v>18</v>
      </c>
      <c r="W30" s="138">
        <v>0.61099999999999999</v>
      </c>
      <c r="X30" s="128">
        <v>0.38900000000000001</v>
      </c>
      <c r="Y30" s="139">
        <v>1</v>
      </c>
      <c r="Z30" s="136">
        <v>1</v>
      </c>
    </row>
    <row r="31" spans="1:26" ht="16.5" thickTop="1" thickBot="1" x14ac:dyDescent="0.3">
      <c r="A31" s="7" t="s">
        <v>143</v>
      </c>
      <c r="B31" s="48">
        <v>47.872340425531902</v>
      </c>
      <c r="C31" s="48">
        <v>36.4</v>
      </c>
      <c r="D31" s="48">
        <v>48.920863309352519</v>
      </c>
      <c r="E31" s="48">
        <v>45.454545454545453</v>
      </c>
      <c r="F31" s="48">
        <v>45.731707317073173</v>
      </c>
      <c r="G31" s="49">
        <v>18.2</v>
      </c>
      <c r="H31" s="99"/>
      <c r="I31" s="97"/>
      <c r="J31" s="97"/>
      <c r="K31" s="144" t="e">
        <f>H31/J31</f>
        <v>#DIV/0!</v>
      </c>
      <c r="L31" s="144" t="e">
        <f>I31/K31</f>
        <v>#DIV/0!</v>
      </c>
      <c r="N31">
        <f>M30/N30</f>
        <v>0.69536423841059603</v>
      </c>
      <c r="O31">
        <v>158</v>
      </c>
      <c r="P31">
        <v>244</v>
      </c>
      <c r="Q31" s="146">
        <v>172</v>
      </c>
      <c r="R31" s="147">
        <v>300</v>
      </c>
      <c r="S31" s="89" t="s">
        <v>65</v>
      </c>
      <c r="T31" s="142">
        <v>225</v>
      </c>
      <c r="U31" s="142">
        <v>267</v>
      </c>
      <c r="V31" s="143">
        <v>492</v>
      </c>
      <c r="W31" s="144">
        <f>T31/V31</f>
        <v>0.45731707317073172</v>
      </c>
      <c r="X31" s="145">
        <f>U31/V31</f>
        <v>0.54268292682926833</v>
      </c>
      <c r="Y31" s="146">
        <v>12</v>
      </c>
      <c r="Z31" s="142">
        <v>22</v>
      </c>
    </row>
    <row r="32" spans="1:26" x14ac:dyDescent="0.25">
      <c r="A32" s="5" t="s">
        <v>43</v>
      </c>
      <c r="B32" s="51">
        <f>21/22*100</f>
        <v>95.454545454545453</v>
      </c>
      <c r="C32" s="51"/>
      <c r="D32" s="51">
        <f>22/22*100</f>
        <v>100</v>
      </c>
      <c r="E32" s="51"/>
      <c r="F32" s="51">
        <v>54.5</v>
      </c>
      <c r="G32" s="70"/>
      <c r="H32" s="100"/>
      <c r="I32" s="96"/>
      <c r="J32" s="101"/>
      <c r="K32" s="27"/>
    </row>
    <row r="33" spans="1:11" x14ac:dyDescent="0.25">
      <c r="A33" s="5" t="s">
        <v>50</v>
      </c>
      <c r="B33" s="69"/>
      <c r="C33" s="69"/>
      <c r="D33" s="69"/>
      <c r="E33" s="69"/>
      <c r="F33" s="69"/>
      <c r="G33" s="70"/>
      <c r="H33" s="54">
        <v>69.536423841059602</v>
      </c>
      <c r="I33" s="51">
        <v>64.754098360655746</v>
      </c>
      <c r="J33" s="51">
        <v>57.333333333333336</v>
      </c>
      <c r="K33" s="27"/>
    </row>
    <row r="34" spans="1:11" ht="55.5" customHeight="1" x14ac:dyDescent="0.25">
      <c r="A34" s="369" t="s">
        <v>162</v>
      </c>
      <c r="B34" s="369"/>
      <c r="C34" s="369"/>
      <c r="D34" s="369"/>
      <c r="E34" s="369"/>
      <c r="F34" s="369"/>
      <c r="G34" s="369"/>
      <c r="H34" s="369"/>
      <c r="I34" s="369"/>
      <c r="J34" s="369"/>
      <c r="K34" s="27"/>
    </row>
    <row r="35" spans="1:11" ht="30.75" customHeight="1" x14ac:dyDescent="0.25">
      <c r="A35" s="361" t="s">
        <v>163</v>
      </c>
      <c r="B35" s="361"/>
      <c r="C35" s="361"/>
      <c r="D35" s="361"/>
      <c r="E35" s="361"/>
      <c r="F35" s="361"/>
      <c r="G35" s="361"/>
      <c r="H35" s="361"/>
      <c r="I35" s="361"/>
      <c r="J35" s="361"/>
      <c r="K35" s="25"/>
    </row>
    <row r="36" spans="1:11" x14ac:dyDescent="0.25">
      <c r="A36" s="361" t="s">
        <v>161</v>
      </c>
      <c r="B36" s="361"/>
      <c r="C36" s="361"/>
      <c r="D36" s="361"/>
      <c r="E36" s="361"/>
      <c r="F36" s="361"/>
      <c r="G36" s="361"/>
      <c r="H36" s="361"/>
      <c r="I36" s="361"/>
      <c r="J36" s="361"/>
      <c r="K36" s="19"/>
    </row>
    <row r="37" spans="1:11" x14ac:dyDescent="0.25">
      <c r="A37" s="361" t="s">
        <v>164</v>
      </c>
      <c r="B37" s="361"/>
      <c r="C37" s="361"/>
      <c r="D37" s="361"/>
      <c r="E37" s="361"/>
      <c r="F37" s="361"/>
      <c r="G37" s="361"/>
      <c r="H37" s="361"/>
      <c r="I37" s="361"/>
      <c r="J37" s="361"/>
      <c r="K37" s="19"/>
    </row>
    <row r="38" spans="1:11" ht="24.75" customHeight="1" x14ac:dyDescent="0.25">
      <c r="A38" s="361" t="s">
        <v>165</v>
      </c>
      <c r="B38" s="361"/>
      <c r="C38" s="361"/>
      <c r="D38" s="361"/>
      <c r="E38" s="361"/>
      <c r="F38" s="361"/>
      <c r="G38" s="361"/>
      <c r="H38" s="361"/>
      <c r="I38" s="361"/>
      <c r="J38" s="361"/>
    </row>
    <row r="39" spans="1:11" ht="15" customHeight="1" x14ac:dyDescent="0.25">
      <c r="A39" s="361" t="s">
        <v>166</v>
      </c>
      <c r="B39" s="361"/>
      <c r="C39" s="361"/>
      <c r="D39" s="361"/>
      <c r="E39" s="361"/>
      <c r="F39" s="361"/>
      <c r="G39" s="361"/>
      <c r="H39" s="361"/>
      <c r="I39" s="361"/>
      <c r="J39" s="361"/>
    </row>
    <row r="40" spans="1:11" ht="12" customHeight="1" x14ac:dyDescent="0.25">
      <c r="A40" s="362" t="s">
        <v>167</v>
      </c>
      <c r="B40" s="360"/>
      <c r="C40" s="360"/>
      <c r="D40" s="360"/>
      <c r="E40" s="360"/>
      <c r="F40" s="360"/>
      <c r="G40" s="360"/>
      <c r="H40" s="360"/>
      <c r="I40" s="360"/>
      <c r="J40" s="360"/>
      <c r="K40" s="19"/>
    </row>
    <row r="41" spans="1:11" ht="12" customHeight="1" x14ac:dyDescent="0.25">
      <c r="A41" s="362"/>
      <c r="B41" s="360"/>
      <c r="C41" s="360"/>
      <c r="D41" s="360"/>
      <c r="E41" s="360"/>
      <c r="F41" s="360"/>
      <c r="G41" s="360"/>
      <c r="H41" s="360"/>
      <c r="I41" s="360"/>
      <c r="J41" s="360"/>
      <c r="K41" s="19"/>
    </row>
    <row r="42" spans="1:11" ht="12" customHeight="1" x14ac:dyDescent="0.25">
      <c r="A42" s="12" t="s">
        <v>34</v>
      </c>
      <c r="B42" s="19"/>
      <c r="C42" s="19"/>
      <c r="D42" s="19"/>
      <c r="E42" s="19"/>
      <c r="F42" s="356" t="s">
        <v>53</v>
      </c>
      <c r="G42" s="356"/>
      <c r="H42" s="356"/>
      <c r="I42" s="356"/>
      <c r="J42" s="356"/>
      <c r="K42" s="19">
        <v>100</v>
      </c>
    </row>
    <row r="43" spans="1:11" ht="12" customHeight="1" x14ac:dyDescent="0.25">
      <c r="A43" s="13" t="s">
        <v>35</v>
      </c>
      <c r="B43" s="19"/>
      <c r="C43" s="19"/>
      <c r="D43" s="19"/>
      <c r="E43" s="19"/>
      <c r="F43" s="357" t="s">
        <v>54</v>
      </c>
      <c r="G43" s="358"/>
      <c r="H43" s="358"/>
      <c r="I43" s="358"/>
      <c r="J43" s="359"/>
      <c r="K43" s="19" t="s">
        <v>148</v>
      </c>
    </row>
    <row r="44" spans="1:11" x14ac:dyDescent="0.25">
      <c r="A44" s="14"/>
      <c r="B44" s="19"/>
      <c r="C44" s="19"/>
      <c r="D44" s="19"/>
      <c r="E44" s="19"/>
      <c r="F44" s="336" t="s">
        <v>55</v>
      </c>
      <c r="G44" s="337"/>
      <c r="H44" s="337"/>
      <c r="I44" s="337"/>
      <c r="J44" s="338"/>
      <c r="K44" s="19" t="s">
        <v>147</v>
      </c>
    </row>
    <row r="45" spans="1:11" ht="21.75" customHeight="1" x14ac:dyDescent="0.25">
      <c r="A45" s="24" t="s">
        <v>59</v>
      </c>
      <c r="B45" s="23"/>
      <c r="C45" s="23"/>
      <c r="D45" s="244"/>
      <c r="E45" s="244"/>
      <c r="F45" s="366" t="s">
        <v>144</v>
      </c>
      <c r="G45" s="367"/>
      <c r="H45" s="367"/>
      <c r="I45" s="367"/>
      <c r="J45" s="368"/>
      <c r="K45" s="201">
        <v>0</v>
      </c>
    </row>
    <row r="46" spans="1:11" x14ac:dyDescent="0.25">
      <c r="A46" s="10" t="s">
        <v>100</v>
      </c>
      <c r="B46" s="19"/>
      <c r="C46" s="19"/>
      <c r="D46" s="19"/>
      <c r="E46" s="19"/>
      <c r="F46" s="350"/>
      <c r="G46" s="350"/>
      <c r="H46" s="350"/>
      <c r="I46" s="200"/>
      <c r="J46" s="200"/>
    </row>
    <row r="47" spans="1:11" x14ac:dyDescent="0.25">
      <c r="A47" s="10" t="s">
        <v>101</v>
      </c>
      <c r="B47" s="19"/>
      <c r="C47" s="19"/>
      <c r="D47" s="19"/>
      <c r="E47" s="19"/>
      <c r="F47" s="19"/>
      <c r="G47" s="19"/>
      <c r="H47" s="19"/>
      <c r="I47" s="19"/>
      <c r="J47" s="19"/>
    </row>
    <row r="48" spans="1:11" x14ac:dyDescent="0.25">
      <c r="A48" s="10" t="s">
        <v>61</v>
      </c>
      <c r="B48" s="19"/>
      <c r="C48" s="19"/>
      <c r="D48" s="19"/>
      <c r="E48" s="19"/>
      <c r="F48" s="19"/>
      <c r="G48" s="19"/>
      <c r="H48" s="19"/>
      <c r="I48" s="19"/>
      <c r="J48" s="19"/>
    </row>
    <row r="49" spans="1:10" x14ac:dyDescent="0.25">
      <c r="A49" s="10" t="s">
        <v>134</v>
      </c>
      <c r="B49" s="19"/>
      <c r="C49" s="19"/>
      <c r="D49" s="19"/>
      <c r="E49" s="19"/>
      <c r="F49" s="19"/>
      <c r="G49" s="19"/>
      <c r="H49" s="19"/>
      <c r="I49" s="19"/>
      <c r="J49" s="19"/>
    </row>
    <row r="50" spans="1:10" x14ac:dyDescent="0.25">
      <c r="A50" s="10" t="s">
        <v>137</v>
      </c>
      <c r="B50" s="19"/>
      <c r="C50" s="19"/>
      <c r="D50" s="19"/>
      <c r="E50" s="19"/>
      <c r="F50" s="19"/>
      <c r="G50" s="19"/>
      <c r="H50" s="19"/>
      <c r="I50" s="19"/>
      <c r="J50" s="19"/>
    </row>
  </sheetData>
  <mergeCells count="19">
    <mergeCell ref="T6:Z6"/>
    <mergeCell ref="B5:G5"/>
    <mergeCell ref="H5:J5"/>
    <mergeCell ref="B6:G6"/>
    <mergeCell ref="H6:J6"/>
    <mergeCell ref="H8:J8"/>
    <mergeCell ref="A39:J39"/>
    <mergeCell ref="A38:J38"/>
    <mergeCell ref="A37:J37"/>
    <mergeCell ref="A36:J36"/>
    <mergeCell ref="A35:J35"/>
    <mergeCell ref="A34:J34"/>
    <mergeCell ref="F45:J45"/>
    <mergeCell ref="F46:H46"/>
    <mergeCell ref="A40:J40"/>
    <mergeCell ref="A41:J41"/>
    <mergeCell ref="F42:J42"/>
    <mergeCell ref="F43:J43"/>
    <mergeCell ref="F44:J44"/>
  </mergeCells>
  <conditionalFormatting sqref="H9">
    <cfRule type="cellIs" dxfId="127" priority="142" operator="between">
      <formula>50</formula>
      <formula>99.999999</formula>
    </cfRule>
  </conditionalFormatting>
  <conditionalFormatting sqref="H12">
    <cfRule type="cellIs" dxfId="126" priority="144" operator="equal">
      <formula>100</formula>
    </cfRule>
  </conditionalFormatting>
  <conditionalFormatting sqref="H9:J24 I30:J30 H26:J29 I25:J25">
    <cfRule type="cellIs" dxfId="125" priority="103" operator="equal">
      <formula>0</formula>
    </cfRule>
    <cfRule type="cellIs" dxfId="124" priority="104" operator="equal">
      <formula>100</formula>
    </cfRule>
    <cfRule type="cellIs" dxfId="123" priority="105" operator="lessThan">
      <formula>49.999999999</formula>
    </cfRule>
    <cfRule type="cellIs" dxfId="122" priority="106" operator="greaterThan">
      <formula>50</formula>
    </cfRule>
    <cfRule type="cellIs" dxfId="121" priority="143" operator="between">
      <formula>0.1</formula>
      <formula>49.9999999999</formula>
    </cfRule>
  </conditionalFormatting>
  <conditionalFormatting sqref="B9:B17 B19 D9:D30 B24:B30 B21:B22">
    <cfRule type="cellIs" dxfId="120" priority="97" operator="lessThan">
      <formula>39.9999999999999</formula>
    </cfRule>
    <cfRule type="cellIs" dxfId="119" priority="98" operator="greaterThan">
      <formula>39.9999999999999</formula>
    </cfRule>
    <cfRule type="cellIs" dxfId="118" priority="99" operator="greaterThan">
      <formula>40</formula>
    </cfRule>
    <cfRule type="cellIs" dxfId="117" priority="100" operator="greaterThan">
      <formula>40</formula>
    </cfRule>
    <cfRule type="cellIs" dxfId="116" priority="101" operator="lessThan">
      <formula>39.9999999999999</formula>
    </cfRule>
    <cfRule type="cellIs" dxfId="115" priority="102" operator="lessThan">
      <formula>39.9999999999</formula>
    </cfRule>
    <cfRule type="cellIs" dxfId="114" priority="140" operator="between">
      <formula>40</formula>
      <formula>100</formula>
    </cfRule>
    <cfRule type="cellIs" dxfId="113" priority="141" operator="between">
      <formula>0</formula>
      <formula>39.999999999</formula>
    </cfRule>
  </conditionalFormatting>
  <conditionalFormatting sqref="H13">
    <cfRule type="cellIs" dxfId="112" priority="139" operator="equal">
      <formula>100</formula>
    </cfRule>
  </conditionalFormatting>
  <conditionalFormatting sqref="H14">
    <cfRule type="cellIs" dxfId="111" priority="138" operator="equal">
      <formula>100</formula>
    </cfRule>
  </conditionalFormatting>
  <conditionalFormatting sqref="H20">
    <cfRule type="cellIs" dxfId="110" priority="137" operator="equal">
      <formula>100</formula>
    </cfRule>
  </conditionalFormatting>
  <conditionalFormatting sqref="H23">
    <cfRule type="cellIs" dxfId="109" priority="136" operator="equal">
      <formula>100</formula>
    </cfRule>
  </conditionalFormatting>
  <conditionalFormatting sqref="H26:H29">
    <cfRule type="cellIs" dxfId="108" priority="135" operator="equal">
      <formula>100</formula>
    </cfRule>
  </conditionalFormatting>
  <conditionalFormatting sqref="I28">
    <cfRule type="cellIs" dxfId="107" priority="134" operator="equal">
      <formula>100</formula>
    </cfRule>
  </conditionalFormatting>
  <conditionalFormatting sqref="I29">
    <cfRule type="cellIs" dxfId="106" priority="133" operator="equal">
      <formula>100</formula>
    </cfRule>
  </conditionalFormatting>
  <conditionalFormatting sqref="I30">
    <cfRule type="cellIs" dxfId="105" priority="132" operator="equal">
      <formula>100</formula>
    </cfRule>
  </conditionalFormatting>
  <conditionalFormatting sqref="J28:J30">
    <cfRule type="cellIs" dxfId="104" priority="131" operator="equal">
      <formula>100</formula>
    </cfRule>
  </conditionalFormatting>
  <conditionalFormatting sqref="J26">
    <cfRule type="cellIs" dxfId="103" priority="130" operator="equal">
      <formula>100</formula>
    </cfRule>
  </conditionalFormatting>
  <conditionalFormatting sqref="I12:J14">
    <cfRule type="cellIs" dxfId="102" priority="129" operator="equal">
      <formula>100</formula>
    </cfRule>
  </conditionalFormatting>
  <conditionalFormatting sqref="I15">
    <cfRule type="cellIs" dxfId="101" priority="128" operator="equal">
      <formula>100</formula>
    </cfRule>
  </conditionalFormatting>
  <conditionalFormatting sqref="I20:J20">
    <cfRule type="cellIs" dxfId="100" priority="127" operator="equal">
      <formula>100</formula>
    </cfRule>
  </conditionalFormatting>
  <conditionalFormatting sqref="I24">
    <cfRule type="cellIs" dxfId="99" priority="126" operator="equal">
      <formula>100</formula>
    </cfRule>
  </conditionalFormatting>
  <conditionalFormatting sqref="H11">
    <cfRule type="cellIs" dxfId="98" priority="125" operator="between">
      <formula>50</formula>
      <formula>99.999999</formula>
    </cfRule>
  </conditionalFormatting>
  <conditionalFormatting sqref="I9">
    <cfRule type="cellIs" dxfId="97" priority="124" operator="between">
      <formula>50</formula>
      <formula>99.999999</formula>
    </cfRule>
  </conditionalFormatting>
  <conditionalFormatting sqref="J10">
    <cfRule type="cellIs" dxfId="96" priority="123" operator="between">
      <formula>50</formula>
      <formula>99.999999</formula>
    </cfRule>
  </conditionalFormatting>
  <conditionalFormatting sqref="H15">
    <cfRule type="cellIs" dxfId="95" priority="122" operator="between">
      <formula>50</formula>
      <formula>99.999999</formula>
    </cfRule>
  </conditionalFormatting>
  <conditionalFormatting sqref="H17">
    <cfRule type="cellIs" dxfId="94" priority="121" operator="between">
      <formula>50</formula>
      <formula>99.999999</formula>
    </cfRule>
  </conditionalFormatting>
  <conditionalFormatting sqref="H19">
    <cfRule type="cellIs" dxfId="93" priority="120" operator="between">
      <formula>50</formula>
      <formula>99.999999</formula>
    </cfRule>
  </conditionalFormatting>
  <conditionalFormatting sqref="I19">
    <cfRule type="cellIs" dxfId="92" priority="119" operator="between">
      <formula>50</formula>
      <formula>99.999999</formula>
    </cfRule>
  </conditionalFormatting>
  <conditionalFormatting sqref="J15">
    <cfRule type="cellIs" dxfId="91" priority="118" operator="between">
      <formula>50</formula>
      <formula>99.999999</formula>
    </cfRule>
  </conditionalFormatting>
  <conditionalFormatting sqref="H21">
    <cfRule type="cellIs" dxfId="90" priority="117" operator="between">
      <formula>50</formula>
      <formula>99.999999</formula>
    </cfRule>
  </conditionalFormatting>
  <conditionalFormatting sqref="H22">
    <cfRule type="cellIs" dxfId="89" priority="116" operator="between">
      <formula>50</formula>
      <formula>99.999999</formula>
    </cfRule>
  </conditionalFormatting>
  <conditionalFormatting sqref="H24">
    <cfRule type="cellIs" dxfId="88" priority="115" operator="between">
      <formula>50</formula>
      <formula>99.999999</formula>
    </cfRule>
  </conditionalFormatting>
  <conditionalFormatting sqref="I21">
    <cfRule type="cellIs" dxfId="87" priority="114" operator="between">
      <formula>50</formula>
      <formula>99.999999</formula>
    </cfRule>
  </conditionalFormatting>
  <conditionalFormatting sqref="I22">
    <cfRule type="cellIs" dxfId="86" priority="113" operator="between">
      <formula>50</formula>
      <formula>99.999999</formula>
    </cfRule>
  </conditionalFormatting>
  <conditionalFormatting sqref="I23">
    <cfRule type="cellIs" dxfId="85" priority="112" operator="between">
      <formula>50</formula>
      <formula>99.999999</formula>
    </cfRule>
  </conditionalFormatting>
  <conditionalFormatting sqref="I25">
    <cfRule type="cellIs" dxfId="84" priority="111" operator="between">
      <formula>50</formula>
      <formula>99.999999</formula>
    </cfRule>
  </conditionalFormatting>
  <conditionalFormatting sqref="I26">
    <cfRule type="cellIs" dxfId="83" priority="110" operator="between">
      <formula>50</formula>
      <formula>99.999999</formula>
    </cfRule>
  </conditionalFormatting>
  <conditionalFormatting sqref="J23">
    <cfRule type="cellIs" dxfId="82" priority="109" operator="between">
      <formula>50</formula>
      <formula>99.999999</formula>
    </cfRule>
  </conditionalFormatting>
  <conditionalFormatting sqref="J24">
    <cfRule type="cellIs" dxfId="81" priority="108" operator="between">
      <formula>50</formula>
      <formula>99.999999</formula>
    </cfRule>
  </conditionalFormatting>
  <conditionalFormatting sqref="J25">
    <cfRule type="cellIs" dxfId="80" priority="107" operator="between">
      <formula>50</formula>
      <formula>99.999999</formula>
    </cfRule>
  </conditionalFormatting>
  <conditionalFormatting sqref="F14">
    <cfRule type="cellIs" dxfId="79" priority="17" operator="lessThan">
      <formula>39.9999999999999</formula>
    </cfRule>
    <cfRule type="cellIs" dxfId="78" priority="18" operator="greaterThan">
      <formula>39.9999999999999</formula>
    </cfRule>
    <cfRule type="cellIs" dxfId="77" priority="19" operator="greaterThan">
      <formula>40</formula>
    </cfRule>
    <cfRule type="cellIs" dxfId="76" priority="20" operator="greaterThan">
      <formula>40</formula>
    </cfRule>
    <cfRule type="cellIs" dxfId="75" priority="21" operator="lessThan">
      <formula>39.9999999999999</formula>
    </cfRule>
    <cfRule type="cellIs" dxfId="74" priority="22" operator="lessThan">
      <formula>39.9999999999</formula>
    </cfRule>
    <cfRule type="cellIs" dxfId="73" priority="23" operator="between">
      <formula>40</formula>
      <formula>100</formula>
    </cfRule>
    <cfRule type="cellIs" dxfId="72" priority="24" operator="between">
      <formula>0</formula>
      <formula>39.999999999</formula>
    </cfRule>
  </conditionalFormatting>
  <conditionalFormatting sqref="B20">
    <cfRule type="cellIs" dxfId="71" priority="81" operator="lessThan">
      <formula>39.9999999999999</formula>
    </cfRule>
    <cfRule type="cellIs" dxfId="70" priority="82" operator="greaterThan">
      <formula>39.9999999999999</formula>
    </cfRule>
    <cfRule type="cellIs" dxfId="69" priority="83" operator="greaterThan">
      <formula>40</formula>
    </cfRule>
    <cfRule type="cellIs" dxfId="68" priority="84" operator="greaterThan">
      <formula>40</formula>
    </cfRule>
    <cfRule type="cellIs" dxfId="67" priority="85" operator="lessThan">
      <formula>39.9999999999999</formula>
    </cfRule>
    <cfRule type="cellIs" dxfId="66" priority="86" operator="lessThan">
      <formula>39.9999999999</formula>
    </cfRule>
    <cfRule type="cellIs" dxfId="65" priority="87" operator="between">
      <formula>40</formula>
      <formula>100</formula>
    </cfRule>
    <cfRule type="cellIs" dxfId="64" priority="88" operator="between">
      <formula>0</formula>
      <formula>39.999999999</formula>
    </cfRule>
  </conditionalFormatting>
  <conditionalFormatting sqref="F27:F30">
    <cfRule type="cellIs" dxfId="63" priority="65" operator="lessThan">
      <formula>39.9999999999999</formula>
    </cfRule>
    <cfRule type="cellIs" dxfId="62" priority="66" operator="greaterThan">
      <formula>39.9999999999999</formula>
    </cfRule>
    <cfRule type="cellIs" dxfId="61" priority="67" operator="greaterThan">
      <formula>40</formula>
    </cfRule>
    <cfRule type="cellIs" dxfId="60" priority="68" operator="greaterThan">
      <formula>40</formula>
    </cfRule>
    <cfRule type="cellIs" dxfId="59" priority="69" operator="lessThan">
      <formula>39.9999999999999</formula>
    </cfRule>
    <cfRule type="cellIs" dxfId="58" priority="70" operator="lessThan">
      <formula>39.9999999999</formula>
    </cfRule>
    <cfRule type="cellIs" dxfId="57" priority="71" operator="between">
      <formula>40</formula>
      <formula>100</formula>
    </cfRule>
    <cfRule type="cellIs" dxfId="56" priority="72" operator="between">
      <formula>0</formula>
      <formula>39.999999999</formula>
    </cfRule>
  </conditionalFormatting>
  <conditionalFormatting sqref="F24">
    <cfRule type="cellIs" dxfId="55" priority="57" operator="lessThan">
      <formula>39.9999999999999</formula>
    </cfRule>
    <cfRule type="cellIs" dxfId="54" priority="58" operator="greaterThan">
      <formula>39.9999999999999</formula>
    </cfRule>
    <cfRule type="cellIs" dxfId="53" priority="59" operator="greaterThan">
      <formula>40</formula>
    </cfRule>
    <cfRule type="cellIs" dxfId="52" priority="60" operator="greaterThan">
      <formula>40</formula>
    </cfRule>
    <cfRule type="cellIs" dxfId="51" priority="61" operator="lessThan">
      <formula>39.9999999999999</formula>
    </cfRule>
    <cfRule type="cellIs" dxfId="50" priority="62" operator="lessThan">
      <formula>39.9999999999</formula>
    </cfRule>
    <cfRule type="cellIs" dxfId="49" priority="63" operator="between">
      <formula>40</formula>
      <formula>100</formula>
    </cfRule>
    <cfRule type="cellIs" dxfId="48" priority="64" operator="between">
      <formula>0</formula>
      <formula>39.999999999</formula>
    </cfRule>
  </conditionalFormatting>
  <conditionalFormatting sqref="F22">
    <cfRule type="cellIs" dxfId="47" priority="49" operator="lessThan">
      <formula>39.9999999999999</formula>
    </cfRule>
    <cfRule type="cellIs" dxfId="46" priority="50" operator="greaterThan">
      <formula>39.9999999999999</formula>
    </cfRule>
    <cfRule type="cellIs" dxfId="45" priority="51" operator="greaterThan">
      <formula>40</formula>
    </cfRule>
    <cfRule type="cellIs" dxfId="44" priority="52" operator="greaterThan">
      <formula>40</formula>
    </cfRule>
    <cfRule type="cellIs" dxfId="43" priority="53" operator="lessThan">
      <formula>39.9999999999999</formula>
    </cfRule>
    <cfRule type="cellIs" dxfId="42" priority="54" operator="lessThan">
      <formula>39.9999999999</formula>
    </cfRule>
    <cfRule type="cellIs" dxfId="41" priority="55" operator="between">
      <formula>40</formula>
      <formula>100</formula>
    </cfRule>
    <cfRule type="cellIs" dxfId="40" priority="56" operator="between">
      <formula>0</formula>
      <formula>39.999999999</formula>
    </cfRule>
  </conditionalFormatting>
  <conditionalFormatting sqref="F25">
    <cfRule type="cellIs" dxfId="39" priority="41" operator="lessThan">
      <formula>39.9999999999999</formula>
    </cfRule>
    <cfRule type="cellIs" dxfId="38" priority="42" operator="greaterThan">
      <formula>39.9999999999999</formula>
    </cfRule>
    <cfRule type="cellIs" dxfId="37" priority="43" operator="greaterThan">
      <formula>40</formula>
    </cfRule>
    <cfRule type="cellIs" dxfId="36" priority="44" operator="greaterThan">
      <formula>40</formula>
    </cfRule>
    <cfRule type="cellIs" dxfId="35" priority="45" operator="lessThan">
      <formula>39.9999999999999</formula>
    </cfRule>
    <cfRule type="cellIs" dxfId="34" priority="46" operator="lessThan">
      <formula>39.9999999999</formula>
    </cfRule>
    <cfRule type="cellIs" dxfId="33" priority="47" operator="between">
      <formula>40</formula>
      <formula>100</formula>
    </cfRule>
    <cfRule type="cellIs" dxfId="32" priority="48" operator="between">
      <formula>0</formula>
      <formula>39.999999999</formula>
    </cfRule>
  </conditionalFormatting>
  <conditionalFormatting sqref="F20">
    <cfRule type="cellIs" dxfId="31" priority="33" operator="lessThan">
      <formula>39.9999999999999</formula>
    </cfRule>
    <cfRule type="cellIs" dxfId="30" priority="34" operator="greaterThan">
      <formula>39.9999999999999</formula>
    </cfRule>
    <cfRule type="cellIs" dxfId="29" priority="35" operator="greaterThan">
      <formula>40</formula>
    </cfRule>
    <cfRule type="cellIs" dxfId="28" priority="36" operator="greaterThan">
      <formula>40</formula>
    </cfRule>
    <cfRule type="cellIs" dxfId="27" priority="37" operator="lessThan">
      <formula>39.9999999999999</formula>
    </cfRule>
    <cfRule type="cellIs" dxfId="26" priority="38" operator="lessThan">
      <formula>39.9999999999</formula>
    </cfRule>
    <cfRule type="cellIs" dxfId="25" priority="39" operator="between">
      <formula>40</formula>
      <formula>100</formula>
    </cfRule>
    <cfRule type="cellIs" dxfId="24" priority="40" operator="between">
      <formula>0</formula>
      <formula>39.999999999</formula>
    </cfRule>
  </conditionalFormatting>
  <conditionalFormatting sqref="F19">
    <cfRule type="cellIs" dxfId="23" priority="25" operator="lessThan">
      <formula>39.9999999999999</formula>
    </cfRule>
    <cfRule type="cellIs" dxfId="22" priority="26" operator="greaterThan">
      <formula>39.9999999999999</formula>
    </cfRule>
    <cfRule type="cellIs" dxfId="21" priority="27" operator="greaterThan">
      <formula>40</formula>
    </cfRule>
    <cfRule type="cellIs" dxfId="20" priority="28" operator="greaterThan">
      <formula>40</formula>
    </cfRule>
    <cfRule type="cellIs" dxfId="19" priority="29" operator="lessThan">
      <formula>39.9999999999999</formula>
    </cfRule>
    <cfRule type="cellIs" dxfId="18" priority="30" operator="lessThan">
      <formula>39.9999999999</formula>
    </cfRule>
    <cfRule type="cellIs" dxfId="17" priority="31" operator="between">
      <formula>40</formula>
      <formula>100</formula>
    </cfRule>
    <cfRule type="cellIs" dxfId="16" priority="32" operator="between">
      <formula>0</formula>
      <formula>39.999999999</formula>
    </cfRule>
  </conditionalFormatting>
  <conditionalFormatting sqref="F13">
    <cfRule type="cellIs" dxfId="15" priority="9" operator="lessThan">
      <formula>39.9999999999999</formula>
    </cfRule>
    <cfRule type="cellIs" dxfId="14" priority="10" operator="greaterThan">
      <formula>39.9999999999999</formula>
    </cfRule>
    <cfRule type="cellIs" dxfId="13" priority="11" operator="greaterThan">
      <formula>40</formula>
    </cfRule>
    <cfRule type="cellIs" dxfId="12" priority="12" operator="greaterThan">
      <formula>40</formula>
    </cfRule>
    <cfRule type="cellIs" dxfId="11" priority="13" operator="lessThan">
      <formula>39.9999999999999</formula>
    </cfRule>
    <cfRule type="cellIs" dxfId="10" priority="14" operator="lessThan">
      <formula>39.9999999999</formula>
    </cfRule>
    <cfRule type="cellIs" dxfId="9" priority="15" operator="between">
      <formula>40</formula>
      <formula>100</formula>
    </cfRule>
    <cfRule type="cellIs" dxfId="8" priority="16" operator="between">
      <formula>0</formula>
      <formula>39.999999999</formula>
    </cfRule>
  </conditionalFormatting>
  <conditionalFormatting sqref="F12">
    <cfRule type="cellIs" dxfId="7" priority="1" operator="lessThan">
      <formula>39.9999999999999</formula>
    </cfRule>
    <cfRule type="cellIs" dxfId="6" priority="2" operator="greaterThan">
      <formula>39.9999999999999</formula>
    </cfRule>
    <cfRule type="cellIs" dxfId="5" priority="3" operator="greaterThan">
      <formula>40</formula>
    </cfRule>
    <cfRule type="cellIs" dxfId="4" priority="4" operator="greaterThan">
      <formula>40</formula>
    </cfRule>
    <cfRule type="cellIs" dxfId="3" priority="5" operator="lessThan">
      <formula>39.9999999999999</formula>
    </cfRule>
    <cfRule type="cellIs" dxfId="2" priority="6" operator="lessThan">
      <formula>39.9999999999</formula>
    </cfRule>
    <cfRule type="cellIs" dxfId="1" priority="7" operator="between">
      <formula>40</formula>
      <formula>100</formula>
    </cfRule>
    <cfRule type="cellIs" dxfId="0" priority="8" operator="between">
      <formula>0</formula>
      <formula>39.999999999</formula>
    </cfRule>
  </conditionalFormatting>
  <hyperlinks>
    <hyperlink ref="F3" r:id="rId1"/>
  </hyperlinks>
  <pageMargins left="0.7" right="0.7" top="0.78740157499999996" bottom="0.78740157499999996" header="0.3" footer="0.3"/>
  <pageSetup paperSize="8" scale="9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D148"/>
  <sheetViews>
    <sheetView zoomScale="80" zoomScaleNormal="80" workbookViewId="0">
      <selection activeCell="A35" sqref="A35:J35"/>
    </sheetView>
  </sheetViews>
  <sheetFormatPr baseColWidth="10" defaultRowHeight="14.25" x14ac:dyDescent="0.2"/>
  <cols>
    <col min="1" max="1" width="53.7109375" style="19" customWidth="1"/>
    <col min="2" max="2" width="8.85546875" style="19" bestFit="1" customWidth="1"/>
    <col min="3" max="3" width="13" style="19" customWidth="1"/>
    <col min="4" max="4" width="9" style="19" bestFit="1" customWidth="1"/>
    <col min="5" max="5" width="10.140625" style="19" customWidth="1"/>
    <col min="6" max="6" width="8.42578125" style="19" bestFit="1" customWidth="1"/>
    <col min="7" max="7" width="11" style="19" customWidth="1"/>
    <col min="8" max="8" width="23.42578125" style="19" bestFit="1" customWidth="1"/>
    <col min="9" max="9" width="21.5703125" style="19" bestFit="1" customWidth="1"/>
    <col min="10" max="10" width="21.140625" style="19" bestFit="1" customWidth="1"/>
    <col min="11" max="11" width="8.42578125" style="19" bestFit="1" customWidth="1"/>
    <col min="12" max="12" width="40.140625" style="19" customWidth="1"/>
    <col min="13" max="13" width="12.42578125" style="19" customWidth="1"/>
    <col min="14" max="14" width="8.85546875" style="19" customWidth="1"/>
    <col min="15" max="15" width="11.28515625" style="19" customWidth="1"/>
    <col min="16" max="16" width="8.42578125" style="19" customWidth="1"/>
    <col min="17" max="17" width="10.7109375" style="19" customWidth="1"/>
    <col min="18" max="18" width="10.140625" style="19" customWidth="1"/>
    <col min="19" max="19" width="12" style="19" customWidth="1"/>
    <col min="20" max="20" width="12.140625" style="19" customWidth="1"/>
    <col min="21" max="21" width="6.140625" style="19" bestFit="1" customWidth="1"/>
    <col min="22" max="22" width="24.28515625" style="19" bestFit="1" customWidth="1"/>
    <col min="23" max="23" width="14.42578125" style="19" bestFit="1" customWidth="1"/>
    <col min="24" max="24" width="8.85546875" style="19" bestFit="1" customWidth="1"/>
    <col min="25" max="25" width="12.5703125" style="19" customWidth="1"/>
    <col min="26" max="26" width="7.85546875" style="19" bestFit="1" customWidth="1"/>
    <col min="27" max="27" width="9.140625" style="19" customWidth="1"/>
    <col min="28" max="28" width="15.42578125" style="19" customWidth="1"/>
    <col min="29" max="29" width="11.85546875" style="19" customWidth="1"/>
    <col min="30" max="30" width="9.7109375" style="19" customWidth="1"/>
    <col min="31" max="32" width="4.85546875" style="19" bestFit="1" customWidth="1"/>
    <col min="33" max="33" width="8.140625" style="19" bestFit="1" customWidth="1"/>
    <col min="34" max="34" width="7.7109375" style="19" bestFit="1" customWidth="1"/>
    <col min="35" max="36" width="3.5703125" style="19" bestFit="1" customWidth="1"/>
    <col min="37" max="39" width="3.5703125" style="19" customWidth="1"/>
    <col min="40" max="41" width="8.140625" style="19" bestFit="1" customWidth="1"/>
    <col min="42" max="43" width="3.5703125" style="19" customWidth="1"/>
    <col min="44" max="45" width="3.5703125" style="19" bestFit="1" customWidth="1"/>
    <col min="46" max="46" width="4.85546875" style="19" bestFit="1" customWidth="1"/>
    <col min="47" max="48" width="7.7109375" style="19" bestFit="1" customWidth="1"/>
    <col min="49" max="50" width="3.5703125" style="19" bestFit="1" customWidth="1"/>
    <col min="51" max="52" width="3.5703125" style="19" customWidth="1"/>
    <col min="53" max="53" width="4.85546875" style="19" bestFit="1" customWidth="1"/>
    <col min="54" max="54" width="8.140625" style="19" bestFit="1" customWidth="1"/>
    <col min="55" max="55" width="7.7109375" style="19" bestFit="1" customWidth="1"/>
    <col min="56" max="60" width="3.5703125" style="19" customWidth="1"/>
    <col min="61" max="62" width="8.140625" style="19" bestFit="1" customWidth="1"/>
    <col min="63" max="64" width="3.5703125" style="19" customWidth="1"/>
    <col min="65" max="67" width="3.5703125" style="19" bestFit="1" customWidth="1"/>
    <col min="68" max="68" width="8.140625" style="19" bestFit="1" customWidth="1"/>
    <col min="69" max="69" width="7.7109375" style="19" bestFit="1" customWidth="1"/>
    <col min="70" max="71" width="3.5703125" style="19" bestFit="1" customWidth="1"/>
    <col min="72" max="74" width="4.85546875" style="19" bestFit="1" customWidth="1"/>
    <col min="75" max="76" width="7.7109375" style="19" bestFit="1" customWidth="1"/>
    <col min="77" max="81" width="3.5703125" style="19" customWidth="1"/>
    <col min="82" max="83" width="8.140625" style="19" bestFit="1" customWidth="1"/>
    <col min="84" max="85" width="3.5703125" style="19" customWidth="1"/>
    <col min="86" max="88" width="4.85546875" style="19" bestFit="1" customWidth="1"/>
    <col min="89" max="90" width="7.7109375" style="19" bestFit="1" customWidth="1"/>
    <col min="91" max="94" width="3.5703125" style="19" customWidth="1"/>
    <col min="95" max="95" width="4.85546875" style="19" bestFit="1" customWidth="1"/>
    <col min="96" max="97" width="7.7109375" style="19" bestFit="1" customWidth="1"/>
    <col min="98" max="99" width="3.5703125" style="19" customWidth="1"/>
    <col min="100" max="100" width="4.85546875" style="19" bestFit="1" customWidth="1"/>
    <col min="101" max="102" width="6.85546875" style="19" bestFit="1" customWidth="1"/>
    <col min="103" max="104" width="7.7109375" style="19" bestFit="1" customWidth="1"/>
    <col min="105" max="106" width="4.85546875" style="19" bestFit="1" customWidth="1"/>
    <col min="107" max="109" width="6.85546875" style="19" bestFit="1" customWidth="1"/>
    <col min="110" max="110" width="7.7109375" style="19" bestFit="1" customWidth="1"/>
    <col min="111" max="111" width="8.140625" style="19" bestFit="1" customWidth="1"/>
    <col min="112" max="114" width="4.85546875" style="19" bestFit="1" customWidth="1"/>
    <col min="115" max="116" width="6.85546875" style="19" bestFit="1" customWidth="1"/>
    <col min="117" max="118" width="7.7109375" style="19" bestFit="1" customWidth="1"/>
    <col min="119" max="123" width="4.85546875" style="19" bestFit="1" customWidth="1"/>
    <col min="124" max="124" width="8.140625" style="19" bestFit="1" customWidth="1"/>
    <col min="125" max="125" width="7.7109375" style="19" bestFit="1" customWidth="1"/>
    <col min="126" max="130" width="3.5703125" style="19" customWidth="1"/>
    <col min="131" max="132" width="8.140625" style="19" bestFit="1" customWidth="1"/>
    <col min="133" max="136" width="3.5703125" style="19" customWidth="1"/>
    <col min="137" max="137" width="4.85546875" style="19" bestFit="1" customWidth="1"/>
    <col min="138" max="139" width="7.7109375" style="19" bestFit="1" customWidth="1"/>
    <col min="140" max="144" width="3.5703125" style="19" customWidth="1"/>
    <col min="145" max="145" width="8.140625" style="19" bestFit="1" customWidth="1"/>
    <col min="146" max="146" width="7.7109375" style="19" bestFit="1" customWidth="1"/>
    <col min="147" max="151" width="3.5703125" style="19" customWidth="1"/>
    <col min="152" max="153" width="8.140625" style="19" bestFit="1" customWidth="1"/>
    <col min="154" max="158" width="3.5703125" style="19" customWidth="1"/>
    <col min="159" max="159" width="8.140625" style="19" bestFit="1" customWidth="1"/>
    <col min="160" max="160" width="7.7109375" style="19" bestFit="1" customWidth="1"/>
    <col min="161" max="162" width="3.5703125" style="19" customWidth="1"/>
    <col min="163" max="165" width="4.85546875" style="19" bestFit="1" customWidth="1"/>
    <col min="166" max="167" width="7.7109375" style="19" bestFit="1" customWidth="1"/>
    <col min="168" max="172" width="3.5703125" style="19" customWidth="1"/>
    <col min="173" max="174" width="8.140625" style="19" bestFit="1" customWidth="1"/>
    <col min="175" max="176" width="3.5703125" style="19" customWidth="1"/>
    <col min="177" max="179" width="4.85546875" style="19" bestFit="1" customWidth="1"/>
    <col min="180" max="181" width="7.7109375" style="19" bestFit="1" customWidth="1"/>
    <col min="182" max="185" width="3.5703125" style="19" customWidth="1"/>
    <col min="186" max="186" width="4.85546875" style="19" bestFit="1" customWidth="1"/>
    <col min="187" max="188" width="10.28515625" style="19" bestFit="1" customWidth="1"/>
    <col min="189" max="190" width="3.5703125" style="19" customWidth="1"/>
    <col min="191" max="191" width="4.85546875" style="19" bestFit="1" customWidth="1"/>
    <col min="192" max="193" width="6.85546875" style="19" bestFit="1" customWidth="1"/>
    <col min="194" max="194" width="9" style="19" bestFit="1" customWidth="1"/>
    <col min="195" max="195" width="10.28515625" style="19" bestFit="1" customWidth="1"/>
    <col min="196" max="197" width="4.85546875" style="19" bestFit="1" customWidth="1"/>
    <col min="198" max="200" width="6.85546875" style="19" bestFit="1" customWidth="1"/>
    <col min="201" max="201" width="9" style="19" bestFit="1" customWidth="1"/>
    <col min="202" max="202" width="10.28515625" style="19" bestFit="1" customWidth="1"/>
    <col min="203" max="205" width="4.85546875" style="19" bestFit="1" customWidth="1"/>
    <col min="206" max="207" width="6.85546875" style="19" bestFit="1" customWidth="1"/>
    <col min="208" max="208" width="9" style="19" bestFit="1" customWidth="1"/>
    <col min="209" max="209" width="10.28515625" style="19" bestFit="1" customWidth="1"/>
    <col min="210" max="214" width="4.85546875" style="19" bestFit="1" customWidth="1"/>
    <col min="215" max="215" width="10.28515625" style="19" bestFit="1" customWidth="1"/>
    <col min="216" max="216" width="9" style="19" bestFit="1" customWidth="1"/>
    <col min="217" max="221" width="3.5703125" style="19" customWidth="1"/>
    <col min="222" max="223" width="10.28515625" style="19" bestFit="1" customWidth="1"/>
    <col min="224" max="227" width="3.5703125" style="19" customWidth="1"/>
    <col min="228" max="228" width="4.85546875" style="19" bestFit="1" customWidth="1"/>
    <col min="229" max="230" width="10.28515625" style="19" bestFit="1" customWidth="1"/>
    <col min="231" max="235" width="3.5703125" style="19" customWidth="1"/>
    <col min="236" max="237" width="10.28515625" style="19" bestFit="1" customWidth="1"/>
    <col min="238" max="242" width="3.5703125" style="19" customWidth="1"/>
    <col min="243" max="243" width="9" style="19" bestFit="1" customWidth="1"/>
    <col min="244" max="244" width="10.28515625" style="19" bestFit="1" customWidth="1"/>
    <col min="245" max="249" width="3.5703125" style="19" customWidth="1"/>
    <col min="250" max="251" width="10.28515625" style="19" bestFit="1" customWidth="1"/>
    <col min="252" max="253" width="3.5703125" style="19" customWidth="1"/>
    <col min="254" max="256" width="4.85546875" style="19" bestFit="1" customWidth="1"/>
    <col min="257" max="257" width="9" style="19" bestFit="1" customWidth="1"/>
    <col min="258" max="258" width="10.28515625" style="19" bestFit="1" customWidth="1"/>
    <col min="259" max="263" width="3.5703125" style="19" customWidth="1"/>
    <col min="264" max="264" width="9" style="19" bestFit="1" customWidth="1"/>
    <col min="265" max="265" width="10.28515625" style="19" bestFit="1" customWidth="1"/>
    <col min="266" max="267" width="3.5703125" style="19" customWidth="1"/>
    <col min="268" max="270" width="4.85546875" style="19" bestFit="1" customWidth="1"/>
    <col min="271" max="271" width="9" style="19" bestFit="1" customWidth="1"/>
    <col min="272" max="272" width="10.28515625" style="19" bestFit="1" customWidth="1"/>
    <col min="273" max="276" width="3.5703125" style="19" customWidth="1"/>
    <col min="277" max="277" width="4.85546875" style="19" bestFit="1" customWidth="1"/>
    <col min="278" max="278" width="9" style="19" bestFit="1" customWidth="1"/>
    <col min="279" max="279" width="10.28515625" style="19" bestFit="1" customWidth="1"/>
    <col min="280" max="281" width="3.5703125" style="19" customWidth="1"/>
    <col min="282" max="282" width="4.85546875" style="19" bestFit="1" customWidth="1"/>
    <col min="283" max="284" width="6.85546875" style="19" bestFit="1" customWidth="1"/>
    <col min="285" max="285" width="9" style="19" bestFit="1" customWidth="1"/>
    <col min="286" max="286" width="10.28515625" style="19" bestFit="1" customWidth="1"/>
    <col min="287" max="288" width="4.85546875" style="19" bestFit="1" customWidth="1"/>
    <col min="289" max="291" width="6.85546875" style="19" bestFit="1" customWidth="1"/>
    <col min="292" max="292" width="9" style="19" bestFit="1" customWidth="1"/>
    <col min="293" max="293" width="10.28515625" style="19" bestFit="1" customWidth="1"/>
    <col min="294" max="296" width="4.85546875" style="19" bestFit="1" customWidth="1"/>
    <col min="297" max="298" width="6.85546875" style="19" bestFit="1" customWidth="1"/>
    <col min="299" max="299" width="9" style="19" bestFit="1" customWidth="1"/>
    <col min="300" max="300" width="10.28515625" style="19" bestFit="1" customWidth="1"/>
    <col min="301" max="305" width="4.85546875" style="19" bestFit="1" customWidth="1"/>
    <col min="306" max="306" width="10.28515625" style="19" bestFit="1" customWidth="1"/>
    <col min="307" max="307" width="9" style="19" bestFit="1" customWidth="1"/>
    <col min="308" max="312" width="3.5703125" style="19" customWidth="1"/>
    <col min="313" max="313" width="9" style="19" bestFit="1" customWidth="1"/>
    <col min="314" max="314" width="10.28515625" style="19" bestFit="1" customWidth="1"/>
    <col min="315" max="318" width="3.5703125" style="19" customWidth="1"/>
    <col min="319" max="319" width="4.85546875" style="19" bestFit="1" customWidth="1"/>
    <col min="320" max="321" width="10.28515625" style="19" bestFit="1" customWidth="1"/>
    <col min="322" max="326" width="3.5703125" style="19" customWidth="1"/>
    <col min="327" max="328" width="10.28515625" style="19" bestFit="1" customWidth="1"/>
    <col min="329" max="333" width="3.5703125" style="19" customWidth="1"/>
    <col min="334" max="334" width="9" style="19" bestFit="1" customWidth="1"/>
    <col min="335" max="335" width="10.28515625" style="19" bestFit="1" customWidth="1"/>
    <col min="336" max="340" width="3.5703125" style="19" customWidth="1"/>
    <col min="341" max="342" width="10.28515625" style="19" bestFit="1" customWidth="1"/>
    <col min="343" max="344" width="3.5703125" style="19" customWidth="1"/>
    <col min="345" max="347" width="4.85546875" style="19" bestFit="1" customWidth="1"/>
    <col min="348" max="348" width="9" style="19" bestFit="1" customWidth="1"/>
    <col min="349" max="349" width="10.28515625" style="19" bestFit="1" customWidth="1"/>
    <col min="350" max="354" width="3.5703125" style="19" customWidth="1"/>
    <col min="355" max="355" width="9" style="19" bestFit="1" customWidth="1"/>
    <col min="356" max="356" width="10.28515625" style="19" bestFit="1" customWidth="1"/>
    <col min="357" max="358" width="3.5703125" style="19" customWidth="1"/>
    <col min="359" max="361" width="4.85546875" style="19" bestFit="1" customWidth="1"/>
    <col min="362" max="362" width="9" style="19" bestFit="1" customWidth="1"/>
    <col min="363" max="363" width="10.28515625" style="19" bestFit="1" customWidth="1"/>
    <col min="364" max="365" width="3.5703125" style="19" customWidth="1"/>
    <col min="366" max="16384" width="11.42578125" style="19"/>
  </cols>
  <sheetData>
    <row r="1" spans="1:30" ht="15" x14ac:dyDescent="0.25">
      <c r="A1" s="18" t="s">
        <v>152</v>
      </c>
      <c r="B1" s="18"/>
      <c r="C1" s="18"/>
    </row>
    <row r="2" spans="1:30" x14ac:dyDescent="0.2">
      <c r="A2" s="20" t="s">
        <v>0</v>
      </c>
      <c r="B2" s="20"/>
      <c r="C2" s="20"/>
    </row>
    <row r="3" spans="1:30" x14ac:dyDescent="0.2">
      <c r="A3" s="20" t="s">
        <v>62</v>
      </c>
      <c r="B3" s="20"/>
      <c r="C3" s="20"/>
      <c r="F3" s="21" t="s">
        <v>60</v>
      </c>
    </row>
    <row r="4" spans="1:30" ht="14.25" customHeight="1" x14ac:dyDescent="0.2">
      <c r="A4" s="20"/>
      <c r="B4" s="20"/>
      <c r="C4" s="20"/>
    </row>
    <row r="5" spans="1:30" x14ac:dyDescent="0.2">
      <c r="A5" s="22"/>
      <c r="B5" s="339" t="s">
        <v>41</v>
      </c>
      <c r="C5" s="340"/>
      <c r="D5" s="340"/>
      <c r="E5" s="340"/>
      <c r="F5" s="340"/>
      <c r="G5" s="341"/>
      <c r="H5" s="339" t="s">
        <v>42</v>
      </c>
      <c r="I5" s="340"/>
      <c r="J5" s="341"/>
    </row>
    <row r="6" spans="1:30" s="9" customFormat="1" ht="12" customHeight="1" x14ac:dyDescent="0.2">
      <c r="A6" s="8"/>
      <c r="B6" s="351" t="s">
        <v>1</v>
      </c>
      <c r="C6" s="352"/>
      <c r="D6" s="352"/>
      <c r="E6" s="352"/>
      <c r="F6" s="352"/>
      <c r="G6" s="352"/>
      <c r="H6" s="353" t="s">
        <v>33</v>
      </c>
      <c r="I6" s="354"/>
      <c r="J6" s="355"/>
      <c r="L6" s="29">
        <v>2016</v>
      </c>
      <c r="V6" s="29">
        <v>2016</v>
      </c>
    </row>
    <row r="7" spans="1:30" s="2" customFormat="1" ht="22.5" customHeight="1" x14ac:dyDescent="0.2">
      <c r="A7" s="11" t="s">
        <v>63</v>
      </c>
      <c r="B7" s="29" t="s">
        <v>5</v>
      </c>
      <c r="C7" s="29" t="s">
        <v>37</v>
      </c>
      <c r="D7" s="29" t="s">
        <v>6</v>
      </c>
      <c r="E7" s="29" t="s">
        <v>38</v>
      </c>
      <c r="F7" s="29" t="s">
        <v>7</v>
      </c>
      <c r="G7" s="30" t="s">
        <v>39</v>
      </c>
      <c r="H7" s="203" t="s">
        <v>44</v>
      </c>
      <c r="I7" s="30" t="s">
        <v>45</v>
      </c>
      <c r="J7" s="29" t="s">
        <v>46</v>
      </c>
      <c r="L7" s="29" t="s">
        <v>5</v>
      </c>
      <c r="M7" s="29" t="s">
        <v>37</v>
      </c>
      <c r="N7" s="29" t="s">
        <v>6</v>
      </c>
      <c r="O7" s="29" t="s">
        <v>38</v>
      </c>
      <c r="P7" s="29" t="s">
        <v>7</v>
      </c>
      <c r="Q7" s="30" t="s">
        <v>39</v>
      </c>
      <c r="R7" s="203" t="s">
        <v>44</v>
      </c>
      <c r="S7" s="30" t="s">
        <v>45</v>
      </c>
      <c r="T7" s="29" t="s">
        <v>46</v>
      </c>
      <c r="V7" s="29" t="s">
        <v>5</v>
      </c>
      <c r="W7" s="29" t="s">
        <v>37</v>
      </c>
      <c r="X7" s="29" t="s">
        <v>6</v>
      </c>
      <c r="Y7" s="29" t="s">
        <v>38</v>
      </c>
      <c r="Z7" s="29" t="s">
        <v>7</v>
      </c>
      <c r="AA7" s="30" t="s">
        <v>39</v>
      </c>
      <c r="AB7" s="203" t="s">
        <v>44</v>
      </c>
      <c r="AC7" s="30" t="s">
        <v>45</v>
      </c>
      <c r="AD7" s="29" t="s">
        <v>46</v>
      </c>
    </row>
    <row r="8" spans="1:30" ht="14.25" customHeight="1" x14ac:dyDescent="0.2">
      <c r="A8" s="3" t="s">
        <v>11</v>
      </c>
      <c r="B8" s="108">
        <v>50</v>
      </c>
      <c r="C8" s="108">
        <v>0</v>
      </c>
      <c r="D8" s="108">
        <v>55.559999999999995</v>
      </c>
      <c r="E8" s="108">
        <v>100</v>
      </c>
      <c r="F8" s="108">
        <v>44.44</v>
      </c>
      <c r="G8" s="222">
        <v>0</v>
      </c>
      <c r="H8" s="234">
        <v>78.181818181818187</v>
      </c>
      <c r="I8" s="108">
        <v>90.909090909090907</v>
      </c>
      <c r="J8" s="108">
        <v>0</v>
      </c>
      <c r="L8" s="110">
        <f t="shared" ref="L8:Q29" si="0">V8*100</f>
        <v>50</v>
      </c>
      <c r="M8" s="110">
        <f t="shared" si="0"/>
        <v>0</v>
      </c>
      <c r="N8" s="110">
        <f t="shared" si="0"/>
        <v>55.559999999999995</v>
      </c>
      <c r="O8" s="110">
        <f t="shared" si="0"/>
        <v>100</v>
      </c>
      <c r="P8" s="110">
        <f t="shared" si="0"/>
        <v>44.44</v>
      </c>
      <c r="Q8" s="110">
        <f t="shared" si="0"/>
        <v>0</v>
      </c>
      <c r="R8" s="110">
        <v>78.181818181818187</v>
      </c>
      <c r="S8" s="110">
        <v>90.909090909090907</v>
      </c>
      <c r="T8" s="110">
        <v>0</v>
      </c>
      <c r="U8" s="208">
        <v>0.5</v>
      </c>
      <c r="V8" s="24">
        <v>0.5</v>
      </c>
      <c r="W8" s="103">
        <v>0</v>
      </c>
      <c r="X8" s="24">
        <v>0.55559999999999998</v>
      </c>
      <c r="Y8" s="220">
        <v>1</v>
      </c>
      <c r="Z8" s="24">
        <v>0.44439999999999996</v>
      </c>
      <c r="AA8" s="24">
        <v>0</v>
      </c>
    </row>
    <row r="9" spans="1:30" x14ac:dyDescent="0.2">
      <c r="A9" s="3" t="s">
        <v>12</v>
      </c>
      <c r="B9" s="108">
        <v>40</v>
      </c>
      <c r="C9" s="108">
        <v>100</v>
      </c>
      <c r="D9" s="108">
        <v>55.600000000000009</v>
      </c>
      <c r="E9" s="108">
        <v>0</v>
      </c>
      <c r="F9" s="108">
        <v>42.3</v>
      </c>
      <c r="G9" s="222">
        <v>0</v>
      </c>
      <c r="H9" s="234">
        <v>46.153846153846153</v>
      </c>
      <c r="I9" s="108">
        <v>31.818181818181817</v>
      </c>
      <c r="J9" s="108">
        <v>55.555555555555557</v>
      </c>
      <c r="L9" s="110">
        <f t="shared" si="0"/>
        <v>40</v>
      </c>
      <c r="M9" s="110">
        <f t="shared" si="0"/>
        <v>100</v>
      </c>
      <c r="N9" s="110">
        <f t="shared" si="0"/>
        <v>55.600000000000009</v>
      </c>
      <c r="O9" s="110">
        <f t="shared" si="0"/>
        <v>0</v>
      </c>
      <c r="P9" s="110">
        <f t="shared" si="0"/>
        <v>46.2</v>
      </c>
      <c r="Q9" s="110">
        <f t="shared" si="0"/>
        <v>0</v>
      </c>
      <c r="R9" s="110">
        <v>46.153846153846153</v>
      </c>
      <c r="S9" s="110">
        <v>31.818181818181817</v>
      </c>
      <c r="T9" s="110">
        <v>55.555555555555557</v>
      </c>
      <c r="U9" s="208">
        <v>0.4</v>
      </c>
      <c r="V9" s="24">
        <v>0.4</v>
      </c>
      <c r="W9" s="103">
        <v>1</v>
      </c>
      <c r="X9" s="24">
        <v>0.55600000000000005</v>
      </c>
      <c r="Y9" s="220">
        <v>0</v>
      </c>
      <c r="Z9" s="24">
        <v>0.46200000000000002</v>
      </c>
      <c r="AA9" s="24">
        <v>0</v>
      </c>
    </row>
    <row r="10" spans="1:30" s="23" customFormat="1" x14ac:dyDescent="0.2">
      <c r="A10" s="4" t="s">
        <v>13</v>
      </c>
      <c r="B10" s="108">
        <v>40</v>
      </c>
      <c r="C10" s="108">
        <v>0</v>
      </c>
      <c r="D10" s="108">
        <v>42.9</v>
      </c>
      <c r="E10" s="108">
        <v>0</v>
      </c>
      <c r="F10" s="108">
        <v>26.899999999999995</v>
      </c>
      <c r="G10" s="222">
        <v>0</v>
      </c>
      <c r="H10" s="234">
        <v>67.5</v>
      </c>
      <c r="I10" s="108">
        <v>46.875</v>
      </c>
      <c r="J10" s="108">
        <v>44.444444444444443</v>
      </c>
      <c r="L10" s="110">
        <f t="shared" si="0"/>
        <v>40</v>
      </c>
      <c r="M10" s="110">
        <f t="shared" si="0"/>
        <v>0</v>
      </c>
      <c r="N10" s="110">
        <f t="shared" si="0"/>
        <v>42.9</v>
      </c>
      <c r="O10" s="110">
        <f t="shared" si="0"/>
        <v>0</v>
      </c>
      <c r="P10" s="110">
        <f t="shared" si="0"/>
        <v>30.8</v>
      </c>
      <c r="Q10" s="110">
        <f t="shared" si="0"/>
        <v>0</v>
      </c>
      <c r="R10" s="110">
        <v>67.5</v>
      </c>
      <c r="S10" s="110">
        <v>46.875</v>
      </c>
      <c r="T10" s="110">
        <v>44.444444444444443</v>
      </c>
      <c r="U10" s="208">
        <v>0.4</v>
      </c>
      <c r="V10" s="24">
        <v>0.4</v>
      </c>
      <c r="W10" s="103">
        <v>0</v>
      </c>
      <c r="X10" s="24">
        <v>0.42899999999999999</v>
      </c>
      <c r="Y10" s="220">
        <v>0</v>
      </c>
      <c r="Z10" s="24">
        <v>0.308</v>
      </c>
      <c r="AA10" s="24">
        <v>0</v>
      </c>
    </row>
    <row r="11" spans="1:30" x14ac:dyDescent="0.2">
      <c r="A11" s="3" t="s">
        <v>14</v>
      </c>
      <c r="B11" s="108">
        <v>40</v>
      </c>
      <c r="C11" s="108">
        <v>0</v>
      </c>
      <c r="D11" s="108">
        <v>40</v>
      </c>
      <c r="E11" s="108">
        <v>0</v>
      </c>
      <c r="F11" s="108">
        <v>55.559999999999995</v>
      </c>
      <c r="G11" s="222">
        <v>0</v>
      </c>
      <c r="H11" s="234">
        <v>100</v>
      </c>
      <c r="I11" s="108">
        <v>100</v>
      </c>
      <c r="J11" s="108">
        <v>100</v>
      </c>
      <c r="L11" s="110">
        <f t="shared" si="0"/>
        <v>40</v>
      </c>
      <c r="M11" s="110">
        <f t="shared" si="0"/>
        <v>0</v>
      </c>
      <c r="N11" s="110">
        <f t="shared" si="0"/>
        <v>40</v>
      </c>
      <c r="O11" s="110">
        <f t="shared" si="0"/>
        <v>0</v>
      </c>
      <c r="P11" s="110">
        <f t="shared" si="0"/>
        <v>52</v>
      </c>
      <c r="Q11" s="110">
        <f t="shared" si="0"/>
        <v>33</v>
      </c>
      <c r="R11" s="110">
        <v>100</v>
      </c>
      <c r="S11" s="110">
        <v>100</v>
      </c>
      <c r="T11" s="110">
        <v>100</v>
      </c>
      <c r="U11" s="208">
        <v>0.4</v>
      </c>
      <c r="V11" s="24">
        <v>0.4</v>
      </c>
      <c r="W11" s="103">
        <v>0</v>
      </c>
      <c r="X11" s="24">
        <v>0.4</v>
      </c>
      <c r="Y11" s="220">
        <v>0</v>
      </c>
      <c r="Z11" s="24">
        <v>0.52</v>
      </c>
      <c r="AA11" s="24">
        <v>0.33</v>
      </c>
    </row>
    <row r="12" spans="1:30" x14ac:dyDescent="0.2">
      <c r="A12" s="3" t="s">
        <v>15</v>
      </c>
      <c r="B12" s="108">
        <v>40</v>
      </c>
      <c r="C12" s="108">
        <v>0</v>
      </c>
      <c r="D12" s="108">
        <v>42.9</v>
      </c>
      <c r="E12" s="108">
        <v>100</v>
      </c>
      <c r="F12" s="108">
        <v>33.299999999999997</v>
      </c>
      <c r="G12" s="222">
        <v>0</v>
      </c>
      <c r="H12" s="234">
        <v>100</v>
      </c>
      <c r="I12" s="108">
        <v>100</v>
      </c>
      <c r="J12" s="108">
        <v>100</v>
      </c>
      <c r="L12" s="110">
        <f t="shared" si="0"/>
        <v>50</v>
      </c>
      <c r="M12" s="110">
        <f t="shared" si="0"/>
        <v>0</v>
      </c>
      <c r="N12" s="110">
        <f t="shared" si="0"/>
        <v>42.9</v>
      </c>
      <c r="O12" s="110">
        <f t="shared" si="0"/>
        <v>100</v>
      </c>
      <c r="P12" s="110">
        <f t="shared" si="0"/>
        <v>50</v>
      </c>
      <c r="Q12" s="110">
        <f t="shared" si="0"/>
        <v>0</v>
      </c>
      <c r="R12" s="110">
        <v>100</v>
      </c>
      <c r="S12" s="110">
        <v>100</v>
      </c>
      <c r="T12" s="110">
        <v>100</v>
      </c>
      <c r="U12" s="208">
        <v>0.4</v>
      </c>
      <c r="V12" s="24">
        <v>0.5</v>
      </c>
      <c r="W12" s="103">
        <v>0</v>
      </c>
      <c r="X12" s="24">
        <v>0.42899999999999999</v>
      </c>
      <c r="Y12" s="220">
        <v>1</v>
      </c>
      <c r="Z12" s="24">
        <v>0.5</v>
      </c>
      <c r="AA12" s="24">
        <v>0</v>
      </c>
    </row>
    <row r="13" spans="1:30" x14ac:dyDescent="0.2">
      <c r="A13" s="3" t="s">
        <v>16</v>
      </c>
      <c r="B13" s="108">
        <v>40</v>
      </c>
      <c r="C13" s="108">
        <v>100</v>
      </c>
      <c r="D13" s="108">
        <v>57.14</v>
      </c>
      <c r="E13" s="108">
        <v>0</v>
      </c>
      <c r="F13" s="108">
        <v>42.31</v>
      </c>
      <c r="G13" s="222">
        <v>0</v>
      </c>
      <c r="H13" s="234">
        <v>100</v>
      </c>
      <c r="I13" s="108">
        <v>100</v>
      </c>
      <c r="J13" s="108">
        <v>100</v>
      </c>
      <c r="L13" s="110">
        <f t="shared" si="0"/>
        <v>40</v>
      </c>
      <c r="M13" s="110">
        <f t="shared" si="0"/>
        <v>100</v>
      </c>
      <c r="N13" s="110">
        <f t="shared" si="0"/>
        <v>57.14</v>
      </c>
      <c r="O13" s="110">
        <f t="shared" si="0"/>
        <v>0</v>
      </c>
      <c r="P13" s="110">
        <f t="shared" si="0"/>
        <v>50</v>
      </c>
      <c r="Q13" s="110">
        <f t="shared" si="0"/>
        <v>0</v>
      </c>
      <c r="R13" s="110">
        <v>100</v>
      </c>
      <c r="S13" s="110">
        <v>100</v>
      </c>
      <c r="T13" s="110">
        <v>100</v>
      </c>
      <c r="U13" s="208">
        <v>0.4</v>
      </c>
      <c r="V13" s="19">
        <v>0.4</v>
      </c>
      <c r="W13" s="71">
        <v>1</v>
      </c>
      <c r="X13" s="19">
        <v>0.57140000000000002</v>
      </c>
      <c r="Y13" s="220">
        <v>0</v>
      </c>
      <c r="Z13" s="24">
        <v>0.5</v>
      </c>
      <c r="AA13" s="24">
        <v>0</v>
      </c>
    </row>
    <row r="14" spans="1:30" x14ac:dyDescent="0.2">
      <c r="A14" s="3" t="s">
        <v>17</v>
      </c>
      <c r="B14" s="108">
        <v>40</v>
      </c>
      <c r="C14" s="108">
        <v>0</v>
      </c>
      <c r="D14" s="108">
        <v>42.9</v>
      </c>
      <c r="E14" s="108">
        <v>0</v>
      </c>
      <c r="F14" s="108">
        <v>50</v>
      </c>
      <c r="G14" s="222">
        <v>0</v>
      </c>
      <c r="H14" s="234">
        <v>66.666666666666657</v>
      </c>
      <c r="I14" s="108">
        <v>100</v>
      </c>
      <c r="J14" s="108">
        <v>83.333333333333343</v>
      </c>
      <c r="L14" s="110">
        <f t="shared" si="0"/>
        <v>40</v>
      </c>
      <c r="M14" s="110">
        <f t="shared" si="0"/>
        <v>0</v>
      </c>
      <c r="N14" s="110">
        <f t="shared" si="0"/>
        <v>42.9</v>
      </c>
      <c r="O14" s="110">
        <f t="shared" si="0"/>
        <v>0</v>
      </c>
      <c r="P14" s="110">
        <f t="shared" si="0"/>
        <v>34.6</v>
      </c>
      <c r="Q14" s="110">
        <f t="shared" si="0"/>
        <v>0</v>
      </c>
      <c r="R14" s="110">
        <v>66.666666666666657</v>
      </c>
      <c r="S14" s="110">
        <v>100</v>
      </c>
      <c r="T14" s="110">
        <v>83.333333333333343</v>
      </c>
      <c r="U14" s="208">
        <v>0.4</v>
      </c>
      <c r="V14" s="19">
        <v>0.4</v>
      </c>
      <c r="W14" s="71">
        <v>0</v>
      </c>
      <c r="X14" s="19">
        <v>0.42899999999999999</v>
      </c>
      <c r="Y14" s="220">
        <v>0</v>
      </c>
      <c r="Z14" s="24">
        <v>0.34600000000000003</v>
      </c>
      <c r="AA14" s="24">
        <v>0</v>
      </c>
    </row>
    <row r="15" spans="1:30" x14ac:dyDescent="0.2">
      <c r="A15" s="3" t="s">
        <v>18</v>
      </c>
      <c r="B15" s="108">
        <v>40</v>
      </c>
      <c r="C15" s="108">
        <v>100</v>
      </c>
      <c r="D15" s="108">
        <v>43</v>
      </c>
      <c r="E15" s="108">
        <v>0</v>
      </c>
      <c r="F15" s="108">
        <v>23</v>
      </c>
      <c r="G15" s="222">
        <v>0</v>
      </c>
      <c r="H15" s="234">
        <v>0</v>
      </c>
      <c r="I15" s="108">
        <v>13.333333333333334</v>
      </c>
      <c r="J15" s="108">
        <v>11.111111111111111</v>
      </c>
      <c r="L15" s="110">
        <f t="shared" si="0"/>
        <v>40</v>
      </c>
      <c r="M15" s="110">
        <f t="shared" si="0"/>
        <v>100</v>
      </c>
      <c r="N15" s="110">
        <f t="shared" si="0"/>
        <v>42.9</v>
      </c>
      <c r="O15" s="110">
        <f t="shared" si="0"/>
        <v>0</v>
      </c>
      <c r="P15" s="110">
        <f t="shared" si="0"/>
        <v>30.8</v>
      </c>
      <c r="Q15" s="110">
        <f t="shared" si="0"/>
        <v>0</v>
      </c>
      <c r="R15" s="110">
        <v>0</v>
      </c>
      <c r="S15" s="110">
        <v>13.333333333333334</v>
      </c>
      <c r="T15" s="110">
        <v>11.111111111111111</v>
      </c>
      <c r="U15" s="208">
        <v>0.4</v>
      </c>
      <c r="V15" s="19">
        <v>0.4</v>
      </c>
      <c r="W15" s="71">
        <v>1</v>
      </c>
      <c r="X15" s="19">
        <v>0.42899999999999999</v>
      </c>
      <c r="Y15" s="220">
        <v>0</v>
      </c>
      <c r="Z15" s="24">
        <v>0.308</v>
      </c>
      <c r="AA15" s="24">
        <v>0</v>
      </c>
    </row>
    <row r="16" spans="1:30" x14ac:dyDescent="0.2">
      <c r="A16" s="3" t="s">
        <v>19</v>
      </c>
      <c r="B16" s="108">
        <v>40</v>
      </c>
      <c r="C16" s="108">
        <v>0</v>
      </c>
      <c r="D16" s="108">
        <v>42.86</v>
      </c>
      <c r="E16" s="108">
        <v>100</v>
      </c>
      <c r="F16" s="108">
        <v>30.769999999999996</v>
      </c>
      <c r="G16" s="222">
        <v>0</v>
      </c>
      <c r="H16" s="234">
        <v>54.166666666666664</v>
      </c>
      <c r="I16" s="108">
        <v>7.6923076923076925</v>
      </c>
      <c r="J16" s="108">
        <v>0</v>
      </c>
      <c r="L16" s="110">
        <f t="shared" si="0"/>
        <v>40</v>
      </c>
      <c r="M16" s="110">
        <f t="shared" si="0"/>
        <v>0</v>
      </c>
      <c r="N16" s="110">
        <f t="shared" si="0"/>
        <v>42.86</v>
      </c>
      <c r="O16" s="110">
        <f t="shared" si="0"/>
        <v>100</v>
      </c>
      <c r="P16" s="110">
        <f t="shared" si="0"/>
        <v>46.15</v>
      </c>
      <c r="Q16" s="110">
        <f t="shared" si="0"/>
        <v>0</v>
      </c>
      <c r="R16" s="110">
        <v>54.166666666666664</v>
      </c>
      <c r="S16" s="110">
        <v>7.6923076923076925</v>
      </c>
      <c r="T16" s="110">
        <v>0</v>
      </c>
      <c r="U16" s="208">
        <v>0.4</v>
      </c>
      <c r="V16" s="19">
        <v>0.4</v>
      </c>
      <c r="W16" s="71">
        <v>0</v>
      </c>
      <c r="X16" s="19">
        <v>0.42859999999999998</v>
      </c>
      <c r="Y16" s="220">
        <v>1</v>
      </c>
      <c r="Z16" s="24">
        <v>0.46149999999999997</v>
      </c>
      <c r="AA16" s="24">
        <v>0</v>
      </c>
    </row>
    <row r="17" spans="1:30" x14ac:dyDescent="0.2">
      <c r="A17" s="3" t="s">
        <v>20</v>
      </c>
      <c r="B17" s="108">
        <v>33</v>
      </c>
      <c r="C17" s="108">
        <v>0</v>
      </c>
      <c r="D17" s="108">
        <v>40</v>
      </c>
      <c r="E17" s="108">
        <v>100</v>
      </c>
      <c r="F17" s="108">
        <v>19</v>
      </c>
      <c r="G17" s="222">
        <v>0</v>
      </c>
      <c r="H17" s="234">
        <v>0</v>
      </c>
      <c r="I17" s="108">
        <v>0</v>
      </c>
      <c r="J17" s="108">
        <v>10.714285714285714</v>
      </c>
      <c r="L17" s="110">
        <f t="shared" si="0"/>
        <v>50</v>
      </c>
      <c r="M17" s="110">
        <f t="shared" si="0"/>
        <v>0</v>
      </c>
      <c r="N17" s="110">
        <f t="shared" si="0"/>
        <v>40</v>
      </c>
      <c r="O17" s="110">
        <f t="shared" si="0"/>
        <v>100</v>
      </c>
      <c r="P17" s="110">
        <f t="shared" si="0"/>
        <v>27</v>
      </c>
      <c r="Q17" s="110">
        <f t="shared" si="0"/>
        <v>0</v>
      </c>
      <c r="R17" s="110">
        <v>0</v>
      </c>
      <c r="S17" s="110">
        <v>0</v>
      </c>
      <c r="T17" s="110">
        <v>10.714285714285714</v>
      </c>
      <c r="U17" s="208">
        <v>0.33</v>
      </c>
      <c r="V17" s="19">
        <v>0.5</v>
      </c>
      <c r="W17" s="71">
        <v>0</v>
      </c>
      <c r="X17" s="19">
        <v>0.4</v>
      </c>
      <c r="Y17" s="220">
        <v>1</v>
      </c>
      <c r="Z17" s="24">
        <v>0.27</v>
      </c>
      <c r="AA17" s="24">
        <v>0</v>
      </c>
    </row>
    <row r="18" spans="1:30" x14ac:dyDescent="0.2">
      <c r="A18" s="3" t="s">
        <v>21</v>
      </c>
      <c r="B18" s="108">
        <v>40</v>
      </c>
      <c r="C18" s="108">
        <v>0</v>
      </c>
      <c r="D18" s="108">
        <v>42.86</v>
      </c>
      <c r="E18" s="108">
        <v>0</v>
      </c>
      <c r="F18" s="108">
        <v>50</v>
      </c>
      <c r="G18" s="222">
        <v>0</v>
      </c>
      <c r="H18" s="234">
        <v>70</v>
      </c>
      <c r="I18" s="108">
        <v>57.142857142857139</v>
      </c>
      <c r="J18" s="108">
        <v>12.5</v>
      </c>
      <c r="L18" s="110">
        <f t="shared" si="0"/>
        <v>50</v>
      </c>
      <c r="M18" s="110">
        <f t="shared" si="0"/>
        <v>0</v>
      </c>
      <c r="N18" s="110">
        <f t="shared" si="0"/>
        <v>42.86</v>
      </c>
      <c r="O18" s="110">
        <f t="shared" si="0"/>
        <v>0</v>
      </c>
      <c r="P18" s="110">
        <f t="shared" si="0"/>
        <v>55.559999999999995</v>
      </c>
      <c r="Q18" s="110">
        <f t="shared" si="0"/>
        <v>100</v>
      </c>
      <c r="R18" s="110">
        <v>70</v>
      </c>
      <c r="S18" s="110">
        <v>57.142857142857139</v>
      </c>
      <c r="T18" s="110">
        <v>12.5</v>
      </c>
      <c r="U18" s="208">
        <v>0.4</v>
      </c>
      <c r="V18" s="19">
        <v>0.5</v>
      </c>
      <c r="W18" s="71">
        <v>0</v>
      </c>
      <c r="X18" s="19">
        <v>0.42859999999999998</v>
      </c>
      <c r="Y18" s="220">
        <v>0</v>
      </c>
      <c r="Z18" s="24">
        <v>0.55559999999999998</v>
      </c>
      <c r="AA18" s="24">
        <v>1</v>
      </c>
    </row>
    <row r="19" spans="1:30" x14ac:dyDescent="0.2">
      <c r="A19" s="3" t="s">
        <v>22</v>
      </c>
      <c r="B19" s="108">
        <v>50</v>
      </c>
      <c r="C19" s="108">
        <v>100</v>
      </c>
      <c r="D19" s="108">
        <v>40</v>
      </c>
      <c r="E19" s="108">
        <v>100</v>
      </c>
      <c r="F19" s="108">
        <v>50</v>
      </c>
      <c r="G19" s="222">
        <v>100</v>
      </c>
      <c r="H19" s="234">
        <v>100</v>
      </c>
      <c r="I19" s="108">
        <v>100</v>
      </c>
      <c r="J19" s="108">
        <v>100</v>
      </c>
      <c r="L19" s="110">
        <f t="shared" si="0"/>
        <v>33.33</v>
      </c>
      <c r="M19" s="110">
        <f t="shared" si="0"/>
        <v>100</v>
      </c>
      <c r="N19" s="110">
        <f t="shared" si="0"/>
        <v>40</v>
      </c>
      <c r="O19" s="110">
        <f t="shared" si="0"/>
        <v>100</v>
      </c>
      <c r="P19" s="110">
        <f t="shared" si="0"/>
        <v>50</v>
      </c>
      <c r="Q19" s="110">
        <f t="shared" si="0"/>
        <v>100</v>
      </c>
      <c r="R19" s="110">
        <v>100</v>
      </c>
      <c r="S19" s="110">
        <v>100</v>
      </c>
      <c r="T19" s="110">
        <v>100</v>
      </c>
      <c r="U19" s="208">
        <v>0.5</v>
      </c>
      <c r="V19" s="19">
        <v>0.33329999999999999</v>
      </c>
      <c r="W19" s="71">
        <v>1</v>
      </c>
      <c r="X19" s="19">
        <v>0.4</v>
      </c>
      <c r="Y19" s="220">
        <v>1</v>
      </c>
      <c r="Z19" s="24">
        <v>0.5</v>
      </c>
      <c r="AA19" s="24">
        <v>1</v>
      </c>
    </row>
    <row r="20" spans="1:30" x14ac:dyDescent="0.2">
      <c r="A20" s="3" t="s">
        <v>23</v>
      </c>
      <c r="B20" s="108">
        <v>40</v>
      </c>
      <c r="C20" s="108">
        <v>100</v>
      </c>
      <c r="D20" s="108">
        <v>40</v>
      </c>
      <c r="E20" s="108">
        <v>100</v>
      </c>
      <c r="F20" s="108">
        <v>33.33</v>
      </c>
      <c r="G20" s="222">
        <v>0</v>
      </c>
      <c r="H20" s="234">
        <v>80</v>
      </c>
      <c r="I20" s="234">
        <v>85.714285714285708</v>
      </c>
      <c r="J20" s="108">
        <v>0</v>
      </c>
      <c r="L20" s="110">
        <f t="shared" si="0"/>
        <v>40</v>
      </c>
      <c r="M20" s="110">
        <f t="shared" si="0"/>
        <v>100</v>
      </c>
      <c r="N20" s="110">
        <f t="shared" si="0"/>
        <v>40</v>
      </c>
      <c r="O20" s="110">
        <f t="shared" si="0"/>
        <v>100</v>
      </c>
      <c r="P20" s="110">
        <f t="shared" si="0"/>
        <v>34.6</v>
      </c>
      <c r="Q20" s="110">
        <f t="shared" si="0"/>
        <v>0</v>
      </c>
      <c r="R20" s="110">
        <v>80</v>
      </c>
      <c r="S20" s="110">
        <v>85.714285714285708</v>
      </c>
      <c r="T20" s="110">
        <v>0</v>
      </c>
      <c r="U20" s="208">
        <v>0.4</v>
      </c>
      <c r="V20" s="19">
        <v>0.4</v>
      </c>
      <c r="W20" s="71">
        <v>1</v>
      </c>
      <c r="X20" s="19">
        <v>0.4</v>
      </c>
      <c r="Y20" s="220">
        <v>1</v>
      </c>
      <c r="Z20" s="24">
        <v>0.34600000000000003</v>
      </c>
      <c r="AA20" s="24">
        <v>0</v>
      </c>
    </row>
    <row r="21" spans="1:30" x14ac:dyDescent="0.2">
      <c r="A21" s="3" t="s">
        <v>24</v>
      </c>
      <c r="B21" s="108">
        <v>50</v>
      </c>
      <c r="C21" s="108">
        <v>0</v>
      </c>
      <c r="D21" s="108">
        <v>44.44</v>
      </c>
      <c r="E21" s="108">
        <v>0</v>
      </c>
      <c r="F21" s="108">
        <v>46.15</v>
      </c>
      <c r="G21" s="222">
        <v>0</v>
      </c>
      <c r="H21" s="234">
        <v>72.727272727272734</v>
      </c>
      <c r="I21" s="108">
        <v>61.53846153846154</v>
      </c>
      <c r="J21" s="108">
        <v>37.5</v>
      </c>
      <c r="L21" s="110">
        <f t="shared" si="0"/>
        <v>40</v>
      </c>
      <c r="M21" s="110">
        <f t="shared" si="0"/>
        <v>0</v>
      </c>
      <c r="N21" s="110">
        <f t="shared" si="0"/>
        <v>44.44</v>
      </c>
      <c r="O21" s="110">
        <f t="shared" si="0"/>
        <v>0</v>
      </c>
      <c r="P21" s="110">
        <f t="shared" si="0"/>
        <v>50</v>
      </c>
      <c r="Q21" s="110">
        <f t="shared" si="0"/>
        <v>0</v>
      </c>
      <c r="R21" s="110">
        <v>72.727272727272734</v>
      </c>
      <c r="S21" s="110">
        <v>61.53846153846154</v>
      </c>
      <c r="T21" s="110">
        <v>37.5</v>
      </c>
      <c r="U21" s="208">
        <v>0.5</v>
      </c>
      <c r="V21" s="19">
        <v>0.4</v>
      </c>
      <c r="W21" s="71">
        <v>0</v>
      </c>
      <c r="X21" s="19">
        <v>0.44439999999999996</v>
      </c>
      <c r="Y21" s="220">
        <v>0</v>
      </c>
      <c r="Z21" s="24">
        <v>0.5</v>
      </c>
      <c r="AA21" s="24">
        <v>0</v>
      </c>
    </row>
    <row r="22" spans="1:30" x14ac:dyDescent="0.2">
      <c r="A22" s="3" t="s">
        <v>25</v>
      </c>
      <c r="B22" s="108">
        <v>50</v>
      </c>
      <c r="C22" s="108">
        <v>0</v>
      </c>
      <c r="D22" s="108">
        <v>71.400000000000006</v>
      </c>
      <c r="E22" s="108">
        <v>0</v>
      </c>
      <c r="F22" s="108">
        <v>34.6</v>
      </c>
      <c r="G22" s="222">
        <v>0</v>
      </c>
      <c r="H22" s="234">
        <v>100</v>
      </c>
      <c r="I22" s="108">
        <v>54.54545454545454</v>
      </c>
      <c r="J22" s="108">
        <v>83.333333333333343</v>
      </c>
      <c r="L22" s="110">
        <f t="shared" si="0"/>
        <v>33.33</v>
      </c>
      <c r="M22" s="110">
        <f t="shared" si="0"/>
        <v>0</v>
      </c>
      <c r="N22" s="110">
        <f t="shared" si="0"/>
        <v>71.430000000000007</v>
      </c>
      <c r="O22" s="110">
        <f t="shared" si="0"/>
        <v>0</v>
      </c>
      <c r="P22" s="110">
        <f t="shared" si="0"/>
        <v>26.919999999999998</v>
      </c>
      <c r="Q22" s="110">
        <f t="shared" si="0"/>
        <v>100</v>
      </c>
      <c r="R22" s="110">
        <v>100</v>
      </c>
      <c r="S22" s="110">
        <v>54.54545454545454</v>
      </c>
      <c r="T22" s="110">
        <v>83.333333333333343</v>
      </c>
      <c r="U22" s="208">
        <v>0.5</v>
      </c>
      <c r="V22" s="19">
        <v>0.33329999999999999</v>
      </c>
      <c r="W22" s="71">
        <v>0</v>
      </c>
      <c r="X22" s="19">
        <v>0.71430000000000005</v>
      </c>
      <c r="Y22" s="220">
        <v>0</v>
      </c>
      <c r="Z22" s="24">
        <v>0.26919999999999999</v>
      </c>
      <c r="AA22" s="24">
        <v>1</v>
      </c>
    </row>
    <row r="23" spans="1:30" x14ac:dyDescent="0.2">
      <c r="A23" s="3" t="s">
        <v>26</v>
      </c>
      <c r="B23" s="108">
        <v>50</v>
      </c>
      <c r="C23" s="108">
        <v>0</v>
      </c>
      <c r="D23" s="108">
        <v>60</v>
      </c>
      <c r="E23" s="108">
        <v>0</v>
      </c>
      <c r="F23" s="108">
        <v>66.7</v>
      </c>
      <c r="G23" s="222">
        <v>100</v>
      </c>
      <c r="H23" s="234">
        <v>66.666666666666657</v>
      </c>
      <c r="I23" s="108">
        <v>100</v>
      </c>
      <c r="J23" s="108">
        <v>92.857142857142861</v>
      </c>
      <c r="L23" s="110">
        <f t="shared" si="0"/>
        <v>50</v>
      </c>
      <c r="M23" s="110">
        <f t="shared" si="0"/>
        <v>0</v>
      </c>
      <c r="N23" s="110">
        <f t="shared" si="0"/>
        <v>60</v>
      </c>
      <c r="O23" s="110">
        <f t="shared" si="0"/>
        <v>0</v>
      </c>
      <c r="P23" s="110">
        <f t="shared" si="0"/>
        <v>66.7</v>
      </c>
      <c r="Q23" s="110">
        <f t="shared" si="0"/>
        <v>100</v>
      </c>
      <c r="R23" s="110">
        <v>66.666666666666657</v>
      </c>
      <c r="S23" s="110">
        <v>100</v>
      </c>
      <c r="T23" s="110">
        <v>92.857142857142861</v>
      </c>
      <c r="U23" s="208">
        <v>0.5</v>
      </c>
      <c r="V23" s="19">
        <v>0.5</v>
      </c>
      <c r="W23" s="71">
        <v>0</v>
      </c>
      <c r="X23" s="19">
        <v>0.6</v>
      </c>
      <c r="Y23" s="220">
        <v>0</v>
      </c>
      <c r="Z23" s="24">
        <v>0.66700000000000004</v>
      </c>
      <c r="AA23" s="24">
        <v>1</v>
      </c>
    </row>
    <row r="24" spans="1:30" x14ac:dyDescent="0.2">
      <c r="A24" s="3" t="s">
        <v>27</v>
      </c>
      <c r="B24" s="108">
        <v>60</v>
      </c>
      <c r="C24" s="108">
        <v>100</v>
      </c>
      <c r="D24" s="108">
        <v>40</v>
      </c>
      <c r="E24" s="108">
        <v>100</v>
      </c>
      <c r="F24" s="108">
        <v>55.559999999999995</v>
      </c>
      <c r="G24" s="222">
        <v>0</v>
      </c>
      <c r="H24" s="234"/>
      <c r="I24" s="108">
        <v>91.666666666666657</v>
      </c>
      <c r="J24" s="108">
        <v>76.923076923076934</v>
      </c>
      <c r="L24" s="110">
        <f t="shared" si="0"/>
        <v>60</v>
      </c>
      <c r="M24" s="110">
        <f t="shared" si="0"/>
        <v>100</v>
      </c>
      <c r="N24" s="110">
        <f t="shared" si="0"/>
        <v>40</v>
      </c>
      <c r="O24" s="110">
        <f t="shared" si="0"/>
        <v>100</v>
      </c>
      <c r="P24" s="110">
        <f t="shared" si="0"/>
        <v>50</v>
      </c>
      <c r="Q24" s="110">
        <f t="shared" si="0"/>
        <v>0</v>
      </c>
      <c r="R24" s="110" t="e">
        <v>#DIV/0!</v>
      </c>
      <c r="S24" s="110">
        <v>91.666666666666657</v>
      </c>
      <c r="T24" s="110">
        <v>76.923076923076934</v>
      </c>
      <c r="U24" s="208">
        <v>0.6</v>
      </c>
      <c r="V24" s="19">
        <v>0.6</v>
      </c>
      <c r="W24" s="71">
        <v>1</v>
      </c>
      <c r="X24" s="19">
        <v>0.4</v>
      </c>
      <c r="Y24" s="220">
        <v>1</v>
      </c>
      <c r="Z24" s="24">
        <v>0.5</v>
      </c>
      <c r="AA24" s="24">
        <v>0</v>
      </c>
    </row>
    <row r="25" spans="1:30" x14ac:dyDescent="0.2">
      <c r="A25" s="3" t="s">
        <v>28</v>
      </c>
      <c r="B25" s="108">
        <v>50</v>
      </c>
      <c r="C25" s="108">
        <v>0</v>
      </c>
      <c r="D25" s="108">
        <v>40</v>
      </c>
      <c r="E25" s="108">
        <v>100</v>
      </c>
      <c r="F25" s="108">
        <v>44.44</v>
      </c>
      <c r="G25" s="222">
        <v>100</v>
      </c>
      <c r="H25" s="234">
        <v>100</v>
      </c>
      <c r="I25" s="108">
        <v>90.909090909090907</v>
      </c>
      <c r="J25" s="108">
        <v>100</v>
      </c>
      <c r="L25" s="110">
        <f t="shared" si="0"/>
        <v>50</v>
      </c>
      <c r="M25" s="110">
        <f t="shared" si="0"/>
        <v>0</v>
      </c>
      <c r="N25" s="110">
        <f t="shared" si="0"/>
        <v>50</v>
      </c>
      <c r="O25" s="110">
        <f t="shared" si="0"/>
        <v>100</v>
      </c>
      <c r="P25" s="110">
        <f t="shared" si="0"/>
        <v>44.4</v>
      </c>
      <c r="Q25" s="110">
        <f t="shared" si="0"/>
        <v>0</v>
      </c>
      <c r="R25" s="110">
        <v>100</v>
      </c>
      <c r="S25" s="110">
        <v>90.909090909090907</v>
      </c>
      <c r="T25" s="110">
        <v>100</v>
      </c>
      <c r="U25" s="208">
        <v>0.5</v>
      </c>
      <c r="V25" s="19">
        <v>0.5</v>
      </c>
      <c r="W25" s="71">
        <v>0</v>
      </c>
      <c r="X25" s="19">
        <v>0.5</v>
      </c>
      <c r="Y25" s="220">
        <v>1</v>
      </c>
      <c r="Z25" s="24">
        <v>0.44400000000000001</v>
      </c>
      <c r="AA25" s="24">
        <v>0</v>
      </c>
    </row>
    <row r="26" spans="1:30" x14ac:dyDescent="0.2">
      <c r="A26" s="3" t="s">
        <v>29</v>
      </c>
      <c r="B26" s="108">
        <v>80</v>
      </c>
      <c r="C26" s="108">
        <v>100</v>
      </c>
      <c r="D26" s="108">
        <v>60</v>
      </c>
      <c r="E26" s="108">
        <v>100</v>
      </c>
      <c r="F26" s="108">
        <v>50</v>
      </c>
      <c r="G26" s="222">
        <v>0</v>
      </c>
      <c r="H26" s="234">
        <v>100</v>
      </c>
      <c r="I26" s="108">
        <v>16.666666666666664</v>
      </c>
      <c r="J26" s="108">
        <v>38.461538461538467</v>
      </c>
      <c r="L26" s="110">
        <f t="shared" si="0"/>
        <v>80</v>
      </c>
      <c r="M26" s="110">
        <f t="shared" si="0"/>
        <v>100</v>
      </c>
      <c r="N26" s="110">
        <f t="shared" si="0"/>
        <v>60</v>
      </c>
      <c r="O26" s="110">
        <f t="shared" si="0"/>
        <v>100</v>
      </c>
      <c r="P26" s="110">
        <f t="shared" si="0"/>
        <v>52.900000000000006</v>
      </c>
      <c r="Q26" s="110">
        <f t="shared" si="0"/>
        <v>0</v>
      </c>
      <c r="R26" s="110">
        <v>100</v>
      </c>
      <c r="S26" s="110">
        <v>16.666666666666664</v>
      </c>
      <c r="T26" s="110">
        <v>38.461538461538467</v>
      </c>
      <c r="U26" s="208">
        <v>0.8</v>
      </c>
      <c r="V26" s="19">
        <v>0.8</v>
      </c>
      <c r="W26" s="71">
        <v>1</v>
      </c>
      <c r="X26" s="19">
        <v>0.6</v>
      </c>
      <c r="Y26" s="220">
        <v>1</v>
      </c>
      <c r="Z26" s="24">
        <v>0.52900000000000003</v>
      </c>
      <c r="AA26" s="24">
        <v>0</v>
      </c>
    </row>
    <row r="27" spans="1:30" x14ac:dyDescent="0.2">
      <c r="A27" s="4" t="s">
        <v>30</v>
      </c>
      <c r="B27" s="108">
        <v>40</v>
      </c>
      <c r="C27" s="108">
        <v>0</v>
      </c>
      <c r="D27" s="108">
        <v>71</v>
      </c>
      <c r="E27" s="108">
        <v>100</v>
      </c>
      <c r="F27" s="108">
        <v>50</v>
      </c>
      <c r="G27" s="222">
        <v>0</v>
      </c>
      <c r="H27" s="234">
        <v>100</v>
      </c>
      <c r="I27" s="108">
        <v>100</v>
      </c>
      <c r="J27" s="108">
        <v>100</v>
      </c>
      <c r="L27" s="110">
        <f t="shared" si="0"/>
        <v>40</v>
      </c>
      <c r="M27" s="110">
        <f t="shared" si="0"/>
        <v>0</v>
      </c>
      <c r="N27" s="110">
        <f t="shared" si="0"/>
        <v>71</v>
      </c>
      <c r="O27" s="110">
        <f t="shared" si="0"/>
        <v>100</v>
      </c>
      <c r="P27" s="110">
        <f t="shared" si="0"/>
        <v>61</v>
      </c>
      <c r="Q27" s="110">
        <f t="shared" si="0"/>
        <v>0</v>
      </c>
      <c r="R27" s="110">
        <v>100</v>
      </c>
      <c r="S27" s="110">
        <v>100</v>
      </c>
      <c r="T27" s="110">
        <v>100</v>
      </c>
      <c r="U27" s="208">
        <v>0.4</v>
      </c>
      <c r="V27" s="19">
        <v>0.4</v>
      </c>
      <c r="W27" s="71">
        <v>0</v>
      </c>
      <c r="X27" s="19">
        <v>0.71</v>
      </c>
      <c r="Y27" s="220">
        <v>1</v>
      </c>
      <c r="Z27" s="24">
        <v>0.61</v>
      </c>
      <c r="AA27" s="24">
        <v>0</v>
      </c>
    </row>
    <row r="28" spans="1:30" x14ac:dyDescent="0.2">
      <c r="A28" s="4" t="s">
        <v>31</v>
      </c>
      <c r="B28" s="108">
        <v>100</v>
      </c>
      <c r="C28" s="108">
        <v>100</v>
      </c>
      <c r="D28" s="108">
        <v>40</v>
      </c>
      <c r="E28" s="108">
        <v>0</v>
      </c>
      <c r="F28" s="108">
        <v>50</v>
      </c>
      <c r="G28" s="222">
        <v>0</v>
      </c>
      <c r="H28" s="234">
        <v>100</v>
      </c>
      <c r="I28" s="108">
        <v>100</v>
      </c>
      <c r="J28" s="108">
        <v>100</v>
      </c>
      <c r="L28" s="110">
        <f t="shared" si="0"/>
        <v>100</v>
      </c>
      <c r="M28" s="110">
        <f t="shared" si="0"/>
        <v>100</v>
      </c>
      <c r="N28" s="110">
        <f t="shared" si="0"/>
        <v>40</v>
      </c>
      <c r="O28" s="110">
        <f t="shared" si="0"/>
        <v>0</v>
      </c>
      <c r="P28" s="110">
        <f t="shared" si="0"/>
        <v>65.38</v>
      </c>
      <c r="Q28" s="110">
        <f t="shared" si="0"/>
        <v>0</v>
      </c>
      <c r="R28" s="110">
        <v>100</v>
      </c>
      <c r="S28" s="110">
        <v>100</v>
      </c>
      <c r="T28" s="110">
        <v>100</v>
      </c>
      <c r="U28" s="208">
        <v>1</v>
      </c>
      <c r="V28" s="19">
        <v>1</v>
      </c>
      <c r="W28" s="71">
        <v>1</v>
      </c>
      <c r="X28" s="19">
        <v>0.4</v>
      </c>
      <c r="Y28" s="220">
        <v>0</v>
      </c>
      <c r="Z28" s="24">
        <v>0.65379999999999994</v>
      </c>
      <c r="AA28" s="24">
        <v>0</v>
      </c>
    </row>
    <row r="29" spans="1:30" ht="15" thickBot="1" x14ac:dyDescent="0.25">
      <c r="A29" s="6" t="s">
        <v>32</v>
      </c>
      <c r="B29" s="114">
        <v>66.7</v>
      </c>
      <c r="C29" s="114">
        <v>0</v>
      </c>
      <c r="D29" s="223">
        <v>40</v>
      </c>
      <c r="E29" s="108">
        <v>0</v>
      </c>
      <c r="F29" s="223">
        <v>44.4</v>
      </c>
      <c r="G29" s="222">
        <v>0</v>
      </c>
      <c r="H29" s="235" t="s">
        <v>49</v>
      </c>
      <c r="I29" s="223">
        <v>100</v>
      </c>
      <c r="J29" s="223">
        <v>100</v>
      </c>
      <c r="K29" s="19" t="s">
        <v>107</v>
      </c>
      <c r="L29" s="113">
        <f t="shared" si="0"/>
        <v>66.7</v>
      </c>
      <c r="M29" s="113">
        <f t="shared" si="0"/>
        <v>0</v>
      </c>
      <c r="N29" s="113">
        <f t="shared" si="0"/>
        <v>40</v>
      </c>
      <c r="O29" s="113">
        <f t="shared" si="0"/>
        <v>0</v>
      </c>
      <c r="P29" s="113">
        <f t="shared" si="0"/>
        <v>61.1</v>
      </c>
      <c r="Q29" s="113">
        <f t="shared" si="0"/>
        <v>0</v>
      </c>
      <c r="R29" s="113"/>
      <c r="S29" s="113">
        <v>100</v>
      </c>
      <c r="T29" s="113">
        <v>100</v>
      </c>
      <c r="U29" s="208">
        <v>0.66700000000000004</v>
      </c>
      <c r="V29" s="105">
        <v>0.66700000000000004</v>
      </c>
      <c r="W29" s="106">
        <v>0</v>
      </c>
      <c r="X29" s="105">
        <v>0.4</v>
      </c>
      <c r="Y29" s="221">
        <v>0</v>
      </c>
      <c r="Z29" s="107">
        <v>0.61099999999999999</v>
      </c>
      <c r="AA29" s="107">
        <v>0</v>
      </c>
      <c r="AB29" s="105"/>
      <c r="AC29" s="105"/>
      <c r="AD29" s="105"/>
    </row>
    <row r="30" spans="1:30" s="27" customFormat="1" ht="15" thickTop="1" x14ac:dyDescent="0.2">
      <c r="A30" s="7" t="s">
        <v>40</v>
      </c>
      <c r="B30" s="237">
        <v>47.872340425531902</v>
      </c>
      <c r="C30" s="237">
        <v>38.095238095238095</v>
      </c>
      <c r="D30" s="237">
        <v>48.920863309352519</v>
      </c>
      <c r="E30" s="237">
        <v>45.454545454545453</v>
      </c>
      <c r="F30" s="237">
        <v>45.731707317073173</v>
      </c>
      <c r="G30" s="238">
        <v>20.833333333333336</v>
      </c>
      <c r="H30" s="99"/>
      <c r="I30" s="97"/>
      <c r="J30" s="97"/>
      <c r="K30" s="27" t="s">
        <v>65</v>
      </c>
    </row>
    <row r="31" spans="1:30" s="27" customFormat="1" x14ac:dyDescent="0.2">
      <c r="A31" s="5" t="s">
        <v>43</v>
      </c>
      <c r="B31" s="69">
        <f>20/22*100</f>
        <v>90.909090909090907</v>
      </c>
      <c r="C31" s="69"/>
      <c r="D31" s="69">
        <f>22/22*100</f>
        <v>100</v>
      </c>
      <c r="E31" s="69"/>
      <c r="F31" s="69">
        <f>13/22*100</f>
        <v>59.090909090909093</v>
      </c>
      <c r="G31" s="70"/>
      <c r="H31" s="100"/>
      <c r="I31" s="96"/>
      <c r="J31" s="101"/>
    </row>
    <row r="32" spans="1:30" s="27" customFormat="1" x14ac:dyDescent="0.2">
      <c r="A32" s="5" t="s">
        <v>50</v>
      </c>
      <c r="B32" s="69"/>
      <c r="C32" s="69"/>
      <c r="D32" s="69"/>
      <c r="E32" s="69"/>
      <c r="F32" s="69"/>
      <c r="G32" s="70"/>
      <c r="H32" s="54">
        <v>69.536423841059602</v>
      </c>
      <c r="I32" s="51">
        <v>64.754098360655746</v>
      </c>
      <c r="J32" s="51">
        <v>57.333333333333336</v>
      </c>
    </row>
    <row r="33" spans="1:24" s="25" customFormat="1" ht="14.25" customHeight="1" x14ac:dyDescent="0.2">
      <c r="B33" s="26"/>
      <c r="C33" s="26"/>
      <c r="D33" s="26"/>
      <c r="E33" s="26"/>
      <c r="F33" s="26"/>
      <c r="G33" s="26"/>
      <c r="H33" s="26"/>
      <c r="I33" s="26"/>
      <c r="J33" s="26"/>
    </row>
    <row r="34" spans="1:24" ht="14.25" customHeight="1" x14ac:dyDescent="0.2"/>
    <row r="35" spans="1:24" x14ac:dyDescent="0.2">
      <c r="A35" s="12" t="s">
        <v>34</v>
      </c>
      <c r="F35" s="356" t="s">
        <v>53</v>
      </c>
      <c r="G35" s="356"/>
      <c r="H35" s="356"/>
      <c r="I35" s="356"/>
      <c r="J35" s="356"/>
    </row>
    <row r="36" spans="1:24" ht="15" x14ac:dyDescent="0.25">
      <c r="A36" s="13" t="s">
        <v>35</v>
      </c>
      <c r="F36" s="357" t="s">
        <v>54</v>
      </c>
      <c r="G36" s="358"/>
      <c r="H36" s="358"/>
      <c r="I36" s="358"/>
      <c r="J36" s="359"/>
      <c r="L36" s="73"/>
      <c r="M36"/>
      <c r="N36"/>
      <c r="O36"/>
      <c r="P36"/>
      <c r="Q36"/>
      <c r="R36"/>
      <c r="S36"/>
      <c r="T36"/>
      <c r="U36"/>
      <c r="V36"/>
      <c r="W36"/>
      <c r="X36"/>
    </row>
    <row r="37" spans="1:24" ht="15" x14ac:dyDescent="0.25">
      <c r="A37" s="14"/>
      <c r="F37" s="336" t="s">
        <v>55</v>
      </c>
      <c r="G37" s="337"/>
      <c r="H37" s="337"/>
      <c r="I37" s="337"/>
      <c r="J37" s="338"/>
      <c r="L37" s="74" t="s">
        <v>64</v>
      </c>
      <c r="M37" s="75" t="s">
        <v>65</v>
      </c>
      <c r="N37"/>
      <c r="O37"/>
      <c r="P37"/>
      <c r="Q37"/>
      <c r="R37"/>
      <c r="S37"/>
      <c r="T37"/>
      <c r="U37"/>
      <c r="V37"/>
      <c r="W37"/>
      <c r="X37"/>
    </row>
    <row r="38" spans="1:24" s="23" customFormat="1" ht="15" customHeight="1" x14ac:dyDescent="0.25">
      <c r="A38" s="23" t="s">
        <v>59</v>
      </c>
      <c r="H38" s="19"/>
      <c r="I38" s="19"/>
      <c r="J38" s="19"/>
      <c r="L38"/>
      <c r="M38"/>
      <c r="N38"/>
      <c r="O38"/>
      <c r="P38"/>
      <c r="Q38"/>
      <c r="R38"/>
      <c r="S38"/>
      <c r="T38"/>
      <c r="U38"/>
      <c r="V38"/>
      <c r="W38"/>
      <c r="X38"/>
    </row>
    <row r="39" spans="1:24" ht="14.25" customHeight="1" x14ac:dyDescent="0.25">
      <c r="A39" s="10" t="s">
        <v>56</v>
      </c>
      <c r="F39" s="350"/>
      <c r="G39" s="350"/>
      <c r="H39" s="350"/>
      <c r="I39" s="202"/>
      <c r="J39" s="202"/>
      <c r="L39"/>
      <c r="M39"/>
      <c r="N39"/>
      <c r="O39"/>
      <c r="P39"/>
      <c r="Q39"/>
      <c r="R39"/>
      <c r="S39"/>
      <c r="T39"/>
      <c r="U39"/>
      <c r="V39"/>
      <c r="W39"/>
      <c r="X39"/>
    </row>
    <row r="40" spans="1:24" ht="14.25" customHeight="1" thickBot="1" x14ac:dyDescent="0.3">
      <c r="A40" s="10" t="s">
        <v>57</v>
      </c>
      <c r="L40"/>
      <c r="M40" s="74" t="s">
        <v>66</v>
      </c>
      <c r="N40" s="76" t="s">
        <v>67</v>
      </c>
      <c r="O40" s="76"/>
      <c r="P40" s="77" t="s">
        <v>68</v>
      </c>
      <c r="Q40" s="78" t="s">
        <v>68</v>
      </c>
      <c r="R40" s="76"/>
      <c r="S40"/>
      <c r="T40" s="76"/>
      <c r="U40" s="76"/>
      <c r="V40"/>
      <c r="W40"/>
      <c r="X40" s="76"/>
    </row>
    <row r="41" spans="1:24" ht="14.25" customHeight="1" thickBot="1" x14ac:dyDescent="0.3">
      <c r="A41" s="10" t="s">
        <v>61</v>
      </c>
      <c r="L41"/>
      <c r="M41" s="410" t="s">
        <v>146</v>
      </c>
      <c r="N41" s="411"/>
      <c r="O41" s="411"/>
      <c r="P41" s="411"/>
      <c r="Q41" s="411"/>
      <c r="R41" s="411"/>
      <c r="S41" s="411"/>
      <c r="T41" s="411"/>
      <c r="U41" s="411"/>
      <c r="V41" s="411"/>
      <c r="W41" s="412"/>
      <c r="X41" s="204"/>
    </row>
    <row r="42" spans="1:24" ht="14.25" customHeight="1" x14ac:dyDescent="0.25">
      <c r="A42" s="10" t="s">
        <v>48</v>
      </c>
      <c r="L42"/>
      <c r="M42" s="413" t="s">
        <v>70</v>
      </c>
      <c r="N42" s="414"/>
      <c r="O42" s="80"/>
      <c r="P42" s="413" t="s">
        <v>71</v>
      </c>
      <c r="Q42" s="414"/>
      <c r="R42" s="80"/>
      <c r="S42" s="413" t="s">
        <v>72</v>
      </c>
      <c r="T42" s="414"/>
      <c r="U42" s="80"/>
      <c r="V42" s="413" t="s">
        <v>73</v>
      </c>
      <c r="W42" s="414"/>
      <c r="X42" s="80"/>
    </row>
    <row r="43" spans="1:24" x14ac:dyDescent="0.2">
      <c r="B43" s="104">
        <f>B8-L8</f>
        <v>0</v>
      </c>
      <c r="H43" s="104"/>
      <c r="I43" s="104"/>
      <c r="J43" s="104"/>
      <c r="L43" s="81" t="s">
        <v>74</v>
      </c>
      <c r="M43" s="82" t="s">
        <v>9</v>
      </c>
      <c r="N43" s="83" t="s">
        <v>10</v>
      </c>
      <c r="O43" s="239" t="s">
        <v>75</v>
      </c>
      <c r="P43" s="83" t="s">
        <v>9</v>
      </c>
      <c r="Q43" s="83" t="s">
        <v>10</v>
      </c>
      <c r="R43" s="239" t="s">
        <v>75</v>
      </c>
      <c r="S43" s="83" t="s">
        <v>9</v>
      </c>
      <c r="T43" s="83" t="s">
        <v>10</v>
      </c>
      <c r="U43" s="239" t="s">
        <v>75</v>
      </c>
      <c r="V43" s="83" t="s">
        <v>9</v>
      </c>
      <c r="W43" s="83" t="s">
        <v>10</v>
      </c>
      <c r="X43" s="239" t="s">
        <v>75</v>
      </c>
    </row>
    <row r="44" spans="1:24" x14ac:dyDescent="0.2">
      <c r="B44" s="104"/>
      <c r="C44" s="104"/>
      <c r="D44" s="104"/>
      <c r="E44" s="104"/>
      <c r="F44" s="104"/>
      <c r="G44" s="104"/>
      <c r="H44" s="104"/>
      <c r="I44" s="104"/>
      <c r="J44" s="104"/>
      <c r="L44" s="85" t="s">
        <v>76</v>
      </c>
      <c r="M44" s="86">
        <v>43</v>
      </c>
      <c r="N44" s="86">
        <v>55</v>
      </c>
      <c r="O44" s="240">
        <f t="shared" ref="O44:O64" si="1">M44/N44*100</f>
        <v>78.181818181818187</v>
      </c>
      <c r="P44" s="86">
        <v>40</v>
      </c>
      <c r="Q44" s="86">
        <v>44</v>
      </c>
      <c r="R44" s="240">
        <f t="shared" ref="R44:R65" si="2">P44/Q44*100</f>
        <v>90.909090909090907</v>
      </c>
      <c r="S44" s="86">
        <v>0</v>
      </c>
      <c r="T44" s="86">
        <v>1</v>
      </c>
      <c r="U44" s="240">
        <f t="shared" ref="U44:U65" si="3">S44/T44*100</f>
        <v>0</v>
      </c>
      <c r="V44" s="86">
        <v>1</v>
      </c>
      <c r="W44" s="86">
        <v>2</v>
      </c>
      <c r="X44" s="240">
        <f t="shared" ref="X44:X65" si="4">V44/W44*100</f>
        <v>50</v>
      </c>
    </row>
    <row r="45" spans="1:24" x14ac:dyDescent="0.2">
      <c r="B45" s="104"/>
      <c r="C45" s="104"/>
      <c r="D45" s="104"/>
      <c r="E45" s="104"/>
      <c r="F45" s="104"/>
      <c r="G45" s="104"/>
      <c r="H45" s="104"/>
      <c r="I45" s="104"/>
      <c r="J45" s="104"/>
      <c r="L45" s="89" t="s">
        <v>77</v>
      </c>
      <c r="M45" s="86">
        <v>12</v>
      </c>
      <c r="N45" s="86">
        <v>26</v>
      </c>
      <c r="O45" s="240">
        <f t="shared" si="1"/>
        <v>46.153846153846153</v>
      </c>
      <c r="P45" s="86">
        <v>7</v>
      </c>
      <c r="Q45" s="86">
        <v>22</v>
      </c>
      <c r="R45" s="240">
        <f t="shared" si="2"/>
        <v>31.818181818181817</v>
      </c>
      <c r="S45" s="86">
        <v>30</v>
      </c>
      <c r="T45" s="86">
        <v>54</v>
      </c>
      <c r="U45" s="240">
        <f t="shared" si="3"/>
        <v>55.555555555555557</v>
      </c>
      <c r="V45" s="86">
        <v>1</v>
      </c>
      <c r="W45" s="86">
        <v>2</v>
      </c>
      <c r="X45" s="240">
        <f t="shared" si="4"/>
        <v>50</v>
      </c>
    </row>
    <row r="46" spans="1:24" x14ac:dyDescent="0.2">
      <c r="B46" s="104"/>
      <c r="C46" s="104"/>
      <c r="D46" s="104"/>
      <c r="E46" s="104"/>
      <c r="F46" s="104"/>
      <c r="G46" s="104"/>
      <c r="H46" s="104"/>
      <c r="I46" s="104"/>
      <c r="J46" s="104"/>
      <c r="L46" s="89" t="s">
        <v>78</v>
      </c>
      <c r="M46" s="86">
        <v>27</v>
      </c>
      <c r="N46" s="86">
        <v>40</v>
      </c>
      <c r="O46" s="240">
        <f t="shared" si="1"/>
        <v>67.5</v>
      </c>
      <c r="P46" s="86">
        <v>15</v>
      </c>
      <c r="Q46" s="86">
        <v>32</v>
      </c>
      <c r="R46" s="240">
        <f t="shared" si="2"/>
        <v>46.875</v>
      </c>
      <c r="S46" s="86">
        <v>8</v>
      </c>
      <c r="T46" s="86">
        <v>18</v>
      </c>
      <c r="U46" s="240">
        <f t="shared" si="3"/>
        <v>44.444444444444443</v>
      </c>
      <c r="V46" s="86">
        <v>1</v>
      </c>
      <c r="W46" s="86">
        <v>1</v>
      </c>
      <c r="X46" s="240">
        <f t="shared" si="4"/>
        <v>100</v>
      </c>
    </row>
    <row r="47" spans="1:24" x14ac:dyDescent="0.2">
      <c r="B47" s="104"/>
      <c r="C47" s="104"/>
      <c r="D47" s="104"/>
      <c r="E47" s="104"/>
      <c r="F47" s="104"/>
      <c r="G47" s="104"/>
      <c r="H47" s="104"/>
      <c r="I47" s="104"/>
      <c r="J47" s="104"/>
      <c r="L47" s="89" t="s">
        <v>79</v>
      </c>
      <c r="M47" s="86">
        <v>4</v>
      </c>
      <c r="N47" s="86">
        <v>4</v>
      </c>
      <c r="O47" s="240">
        <f t="shared" si="1"/>
        <v>100</v>
      </c>
      <c r="P47" s="86">
        <v>8</v>
      </c>
      <c r="Q47" s="86">
        <v>8</v>
      </c>
      <c r="R47" s="240">
        <f t="shared" si="2"/>
        <v>100</v>
      </c>
      <c r="S47" s="86">
        <v>5</v>
      </c>
      <c r="T47" s="86">
        <v>5</v>
      </c>
      <c r="U47" s="240">
        <f t="shared" si="3"/>
        <v>100</v>
      </c>
      <c r="V47" s="86">
        <v>5</v>
      </c>
      <c r="W47" s="86">
        <v>5</v>
      </c>
      <c r="X47" s="240">
        <f t="shared" si="4"/>
        <v>100</v>
      </c>
    </row>
    <row r="48" spans="1:24" x14ac:dyDescent="0.2">
      <c r="B48" s="104"/>
      <c r="C48" s="104"/>
      <c r="D48" s="104"/>
      <c r="E48" s="104"/>
      <c r="F48" s="104"/>
      <c r="G48" s="104"/>
      <c r="H48" s="104"/>
      <c r="I48" s="104"/>
      <c r="J48" s="104"/>
      <c r="L48" s="89" t="s">
        <v>80</v>
      </c>
      <c r="M48" s="86">
        <v>47</v>
      </c>
      <c r="N48" s="86">
        <v>47</v>
      </c>
      <c r="O48" s="240">
        <f t="shared" si="1"/>
        <v>100</v>
      </c>
      <c r="P48" s="86">
        <v>5</v>
      </c>
      <c r="Q48" s="86">
        <v>5</v>
      </c>
      <c r="R48" s="240">
        <f t="shared" si="2"/>
        <v>100</v>
      </c>
      <c r="S48" s="86">
        <v>5</v>
      </c>
      <c r="T48" s="86">
        <v>5</v>
      </c>
      <c r="U48" s="240">
        <f t="shared" si="3"/>
        <v>100</v>
      </c>
      <c r="V48" s="86">
        <v>2</v>
      </c>
      <c r="W48" s="86">
        <v>2</v>
      </c>
      <c r="X48" s="240">
        <f t="shared" si="4"/>
        <v>100</v>
      </c>
    </row>
    <row r="49" spans="1:24" x14ac:dyDescent="0.2">
      <c r="B49" s="104"/>
      <c r="C49" s="104"/>
      <c r="D49" s="104"/>
      <c r="E49" s="104"/>
      <c r="F49" s="104"/>
      <c r="G49" s="104"/>
      <c r="H49" s="104"/>
      <c r="I49" s="104"/>
      <c r="J49" s="104"/>
      <c r="L49" s="89" t="s">
        <v>81</v>
      </c>
      <c r="M49" s="86">
        <v>1</v>
      </c>
      <c r="N49" s="86">
        <v>1</v>
      </c>
      <c r="O49" s="240">
        <f t="shared" si="1"/>
        <v>100</v>
      </c>
      <c r="P49" s="86">
        <v>4</v>
      </c>
      <c r="Q49" s="86">
        <v>4</v>
      </c>
      <c r="R49" s="240">
        <f t="shared" si="2"/>
        <v>100</v>
      </c>
      <c r="S49" s="86">
        <v>1</v>
      </c>
      <c r="T49" s="86">
        <v>1</v>
      </c>
      <c r="U49" s="240">
        <f t="shared" si="3"/>
        <v>100</v>
      </c>
      <c r="V49" s="86">
        <v>2</v>
      </c>
      <c r="W49" s="86">
        <v>3</v>
      </c>
      <c r="X49" s="240">
        <f t="shared" si="4"/>
        <v>66.666666666666657</v>
      </c>
    </row>
    <row r="50" spans="1:24" x14ac:dyDescent="0.2">
      <c r="B50" s="104"/>
      <c r="C50" s="104"/>
      <c r="D50" s="104"/>
      <c r="E50" s="104"/>
      <c r="F50" s="104"/>
      <c r="G50" s="104"/>
      <c r="H50" s="104"/>
      <c r="I50" s="104"/>
      <c r="J50" s="104"/>
      <c r="L50" s="89" t="s">
        <v>82</v>
      </c>
      <c r="M50" s="86">
        <v>8</v>
      </c>
      <c r="N50" s="86">
        <v>12</v>
      </c>
      <c r="O50" s="240">
        <f t="shared" si="1"/>
        <v>66.666666666666657</v>
      </c>
      <c r="P50" s="86">
        <v>3</v>
      </c>
      <c r="Q50" s="86">
        <v>3</v>
      </c>
      <c r="R50" s="240">
        <f t="shared" si="2"/>
        <v>100</v>
      </c>
      <c r="S50" s="86">
        <v>30</v>
      </c>
      <c r="T50" s="86">
        <v>36</v>
      </c>
      <c r="U50" s="240">
        <f t="shared" si="3"/>
        <v>83.333333333333343</v>
      </c>
      <c r="V50" s="86">
        <v>2</v>
      </c>
      <c r="W50" s="86">
        <v>2</v>
      </c>
      <c r="X50" s="240">
        <f t="shared" si="4"/>
        <v>100</v>
      </c>
    </row>
    <row r="51" spans="1:24" x14ac:dyDescent="0.2">
      <c r="B51" s="104"/>
      <c r="C51" s="104"/>
      <c r="D51" s="104"/>
      <c r="E51" s="104"/>
      <c r="F51" s="104"/>
      <c r="G51" s="104"/>
      <c r="H51" s="104"/>
      <c r="I51" s="104"/>
      <c r="J51" s="104"/>
      <c r="L51" s="89" t="s">
        <v>83</v>
      </c>
      <c r="M51" s="86">
        <v>0</v>
      </c>
      <c r="N51" s="86">
        <v>23</v>
      </c>
      <c r="O51" s="240">
        <f t="shared" si="1"/>
        <v>0</v>
      </c>
      <c r="P51" s="86">
        <v>2</v>
      </c>
      <c r="Q51" s="86">
        <v>15</v>
      </c>
      <c r="R51" s="240">
        <f t="shared" si="2"/>
        <v>13.333333333333334</v>
      </c>
      <c r="S51" s="86">
        <v>2</v>
      </c>
      <c r="T51" s="86">
        <v>18</v>
      </c>
      <c r="U51" s="240">
        <f t="shared" si="3"/>
        <v>11.111111111111111</v>
      </c>
      <c r="V51" s="86">
        <v>1</v>
      </c>
      <c r="W51" s="86">
        <v>1</v>
      </c>
      <c r="X51" s="240">
        <f t="shared" si="4"/>
        <v>100</v>
      </c>
    </row>
    <row r="52" spans="1:24" x14ac:dyDescent="0.2">
      <c r="B52" s="104"/>
      <c r="C52" s="104"/>
      <c r="D52" s="104"/>
      <c r="E52" s="104"/>
      <c r="F52" s="104"/>
      <c r="G52" s="104"/>
      <c r="H52" s="104"/>
      <c r="I52" s="104"/>
      <c r="J52" s="104"/>
      <c r="L52" s="89" t="s">
        <v>84</v>
      </c>
      <c r="M52" s="86">
        <v>13</v>
      </c>
      <c r="N52" s="86">
        <v>24</v>
      </c>
      <c r="O52" s="240">
        <f t="shared" si="1"/>
        <v>54.166666666666664</v>
      </c>
      <c r="P52" s="86">
        <v>1</v>
      </c>
      <c r="Q52" s="86">
        <v>13</v>
      </c>
      <c r="R52" s="240">
        <f t="shared" si="2"/>
        <v>7.6923076923076925</v>
      </c>
      <c r="S52" s="86">
        <v>0</v>
      </c>
      <c r="T52" s="86">
        <v>2</v>
      </c>
      <c r="U52" s="240">
        <f t="shared" si="3"/>
        <v>0</v>
      </c>
      <c r="V52" s="86">
        <v>6</v>
      </c>
      <c r="W52" s="86">
        <v>27</v>
      </c>
      <c r="X52" s="240">
        <f t="shared" si="4"/>
        <v>22.222222222222221</v>
      </c>
    </row>
    <row r="53" spans="1:24" x14ac:dyDescent="0.2">
      <c r="A53" s="85"/>
      <c r="B53" s="86"/>
      <c r="C53" s="86"/>
      <c r="D53" s="104"/>
      <c r="E53" s="104"/>
      <c r="F53" s="104"/>
      <c r="G53" s="104"/>
      <c r="H53" s="104"/>
      <c r="I53" s="104"/>
      <c r="J53" s="104"/>
      <c r="L53" s="89" t="s">
        <v>85</v>
      </c>
      <c r="M53" s="86">
        <v>0</v>
      </c>
      <c r="N53" s="86">
        <v>3</v>
      </c>
      <c r="O53" s="240">
        <f t="shared" si="1"/>
        <v>0</v>
      </c>
      <c r="P53" s="86">
        <v>0</v>
      </c>
      <c r="Q53" s="86">
        <v>3</v>
      </c>
      <c r="R53" s="240">
        <f t="shared" si="2"/>
        <v>0</v>
      </c>
      <c r="S53" s="86">
        <v>3</v>
      </c>
      <c r="T53" s="86">
        <v>28</v>
      </c>
      <c r="U53" s="240">
        <f t="shared" si="3"/>
        <v>10.714285714285714</v>
      </c>
      <c r="V53" s="86">
        <v>1</v>
      </c>
      <c r="W53" s="86">
        <v>1</v>
      </c>
      <c r="X53" s="240">
        <f t="shared" si="4"/>
        <v>100</v>
      </c>
    </row>
    <row r="54" spans="1:24" x14ac:dyDescent="0.2">
      <c r="A54" s="89"/>
      <c r="B54" s="86"/>
      <c r="C54" s="86"/>
      <c r="D54" s="104"/>
      <c r="E54" s="104"/>
      <c r="F54" s="104"/>
      <c r="G54" s="104"/>
      <c r="H54" s="104"/>
      <c r="I54" s="104"/>
      <c r="J54" s="104"/>
      <c r="L54" s="89" t="s">
        <v>86</v>
      </c>
      <c r="M54" s="86">
        <v>7</v>
      </c>
      <c r="N54" s="86">
        <v>10</v>
      </c>
      <c r="O54" s="240">
        <f t="shared" si="1"/>
        <v>70</v>
      </c>
      <c r="P54" s="86">
        <v>4</v>
      </c>
      <c r="Q54" s="86">
        <v>7</v>
      </c>
      <c r="R54" s="240">
        <f t="shared" si="2"/>
        <v>57.142857142857139</v>
      </c>
      <c r="S54" s="86">
        <v>1</v>
      </c>
      <c r="T54" s="86">
        <v>8</v>
      </c>
      <c r="U54" s="240">
        <f t="shared" si="3"/>
        <v>12.5</v>
      </c>
      <c r="V54" s="86">
        <v>1</v>
      </c>
      <c r="W54" s="86">
        <v>1</v>
      </c>
      <c r="X54" s="240">
        <f t="shared" si="4"/>
        <v>100</v>
      </c>
    </row>
    <row r="55" spans="1:24" x14ac:dyDescent="0.2">
      <c r="A55" s="89"/>
      <c r="B55" s="86"/>
      <c r="C55" s="86"/>
      <c r="D55" s="104"/>
      <c r="E55" s="104"/>
      <c r="F55" s="104"/>
      <c r="G55" s="104"/>
      <c r="H55" s="104"/>
      <c r="I55" s="104"/>
      <c r="J55" s="104"/>
      <c r="L55" s="89" t="s">
        <v>87</v>
      </c>
      <c r="M55" s="86">
        <v>4</v>
      </c>
      <c r="N55" s="86">
        <v>4</v>
      </c>
      <c r="O55" s="240">
        <f t="shared" si="1"/>
        <v>100</v>
      </c>
      <c r="P55" s="86">
        <v>5</v>
      </c>
      <c r="Q55" s="86">
        <v>5</v>
      </c>
      <c r="R55" s="240">
        <f t="shared" si="2"/>
        <v>100</v>
      </c>
      <c r="S55" s="86">
        <v>4</v>
      </c>
      <c r="T55" s="86">
        <v>4</v>
      </c>
      <c r="U55" s="240">
        <f t="shared" si="3"/>
        <v>100</v>
      </c>
      <c r="V55" s="86">
        <v>1</v>
      </c>
      <c r="W55" s="86">
        <v>2</v>
      </c>
      <c r="X55" s="240">
        <f t="shared" si="4"/>
        <v>50</v>
      </c>
    </row>
    <row r="56" spans="1:24" x14ac:dyDescent="0.2">
      <c r="A56" s="89"/>
      <c r="B56" s="86"/>
      <c r="C56" s="86"/>
      <c r="D56" s="104"/>
      <c r="E56" s="104"/>
      <c r="F56" s="104"/>
      <c r="G56" s="104"/>
      <c r="H56" s="104"/>
      <c r="I56" s="104"/>
      <c r="J56" s="104"/>
      <c r="L56" s="89" t="s">
        <v>88</v>
      </c>
      <c r="M56" s="86">
        <v>8</v>
      </c>
      <c r="N56" s="86">
        <v>10</v>
      </c>
      <c r="O56" s="240">
        <f t="shared" si="1"/>
        <v>80</v>
      </c>
      <c r="P56" s="86">
        <v>6</v>
      </c>
      <c r="Q56" s="86">
        <v>7</v>
      </c>
      <c r="R56" s="240">
        <f t="shared" si="2"/>
        <v>85.714285714285708</v>
      </c>
      <c r="S56" s="86">
        <v>0</v>
      </c>
      <c r="T56" s="86">
        <v>1</v>
      </c>
      <c r="U56" s="240">
        <f t="shared" si="3"/>
        <v>0</v>
      </c>
      <c r="V56" s="86">
        <v>1</v>
      </c>
      <c r="W56" s="86">
        <v>1</v>
      </c>
      <c r="X56" s="240">
        <f t="shared" si="4"/>
        <v>100</v>
      </c>
    </row>
    <row r="57" spans="1:24" x14ac:dyDescent="0.2">
      <c r="A57" s="89"/>
      <c r="B57" s="86"/>
      <c r="C57" s="86"/>
      <c r="D57" s="104"/>
      <c r="E57" s="104"/>
      <c r="F57" s="104"/>
      <c r="G57" s="104"/>
      <c r="H57" s="104"/>
      <c r="I57" s="104"/>
      <c r="J57" s="104"/>
      <c r="L57" s="89" t="s">
        <v>89</v>
      </c>
      <c r="M57" s="86">
        <v>16</v>
      </c>
      <c r="N57" s="86">
        <v>22</v>
      </c>
      <c r="O57" s="240">
        <f t="shared" si="1"/>
        <v>72.727272727272734</v>
      </c>
      <c r="P57" s="86">
        <v>8</v>
      </c>
      <c r="Q57" s="86">
        <v>13</v>
      </c>
      <c r="R57" s="240">
        <f t="shared" si="2"/>
        <v>61.53846153846154</v>
      </c>
      <c r="S57" s="86">
        <v>12</v>
      </c>
      <c r="T57" s="86">
        <v>32</v>
      </c>
      <c r="U57" s="240">
        <f t="shared" si="3"/>
        <v>37.5</v>
      </c>
      <c r="V57" s="86">
        <v>1</v>
      </c>
      <c r="W57" s="86">
        <v>1</v>
      </c>
      <c r="X57" s="240">
        <f t="shared" si="4"/>
        <v>100</v>
      </c>
    </row>
    <row r="58" spans="1:24" x14ac:dyDescent="0.2">
      <c r="A58" s="89"/>
      <c r="B58" s="86"/>
      <c r="C58" s="86"/>
      <c r="D58" s="104"/>
      <c r="E58" s="104"/>
      <c r="F58" s="104"/>
      <c r="G58" s="104"/>
      <c r="H58" s="104"/>
      <c r="I58" s="104"/>
      <c r="J58" s="104"/>
      <c r="L58" s="89" t="s">
        <v>90</v>
      </c>
      <c r="M58" s="86">
        <v>11</v>
      </c>
      <c r="N58" s="86">
        <v>11</v>
      </c>
      <c r="O58" s="240">
        <f t="shared" si="1"/>
        <v>100</v>
      </c>
      <c r="P58" s="86">
        <v>6</v>
      </c>
      <c r="Q58" s="86">
        <v>11</v>
      </c>
      <c r="R58" s="240">
        <f t="shared" si="2"/>
        <v>54.54545454545454</v>
      </c>
      <c r="S58" s="86">
        <v>20</v>
      </c>
      <c r="T58" s="86">
        <v>24</v>
      </c>
      <c r="U58" s="240">
        <f t="shared" si="3"/>
        <v>83.333333333333343</v>
      </c>
      <c r="V58" s="86">
        <v>1</v>
      </c>
      <c r="W58" s="86">
        <v>3</v>
      </c>
      <c r="X58" s="240">
        <f t="shared" si="4"/>
        <v>33.333333333333329</v>
      </c>
    </row>
    <row r="59" spans="1:24" x14ac:dyDescent="0.2">
      <c r="A59" s="89"/>
      <c r="B59" s="86"/>
      <c r="C59" s="86"/>
      <c r="D59" s="104"/>
      <c r="E59" s="104"/>
      <c r="F59" s="104"/>
      <c r="G59" s="104"/>
      <c r="H59" s="104"/>
      <c r="I59" s="104"/>
      <c r="J59" s="104"/>
      <c r="L59" s="89" t="s">
        <v>91</v>
      </c>
      <c r="M59" s="86">
        <v>2</v>
      </c>
      <c r="N59" s="86">
        <v>3</v>
      </c>
      <c r="O59" s="240">
        <f t="shared" si="1"/>
        <v>66.666666666666657</v>
      </c>
      <c r="P59" s="86">
        <v>3</v>
      </c>
      <c r="Q59" s="86">
        <v>3</v>
      </c>
      <c r="R59" s="240">
        <f t="shared" si="2"/>
        <v>100</v>
      </c>
      <c r="S59" s="86">
        <v>13</v>
      </c>
      <c r="T59" s="86">
        <v>14</v>
      </c>
      <c r="U59" s="240">
        <f t="shared" si="3"/>
        <v>92.857142857142861</v>
      </c>
      <c r="V59" s="86">
        <v>1</v>
      </c>
      <c r="W59" s="86">
        <v>1</v>
      </c>
      <c r="X59" s="240">
        <f t="shared" si="4"/>
        <v>100</v>
      </c>
    </row>
    <row r="60" spans="1:24" x14ac:dyDescent="0.2">
      <c r="A60" s="89"/>
      <c r="B60" s="86"/>
      <c r="C60" s="86"/>
      <c r="D60" s="104"/>
      <c r="E60" s="104"/>
      <c r="F60" s="104"/>
      <c r="G60" s="104"/>
      <c r="H60" s="104"/>
      <c r="I60" s="104"/>
      <c r="J60" s="104"/>
      <c r="L60" s="89" t="s">
        <v>92</v>
      </c>
      <c r="M60" s="86"/>
      <c r="N60" s="86"/>
      <c r="O60" s="240" t="e">
        <f t="shared" si="1"/>
        <v>#DIV/0!</v>
      </c>
      <c r="P60" s="86">
        <v>22</v>
      </c>
      <c r="Q60" s="86">
        <v>24</v>
      </c>
      <c r="R60" s="240">
        <f t="shared" si="2"/>
        <v>91.666666666666657</v>
      </c>
      <c r="S60" s="86">
        <v>10</v>
      </c>
      <c r="T60" s="86">
        <v>13</v>
      </c>
      <c r="U60" s="240">
        <f t="shared" si="3"/>
        <v>76.923076923076934</v>
      </c>
      <c r="V60" s="86">
        <v>2</v>
      </c>
      <c r="W60" s="86">
        <v>3</v>
      </c>
      <c r="X60" s="240">
        <f t="shared" si="4"/>
        <v>66.666666666666657</v>
      </c>
    </row>
    <row r="61" spans="1:24" x14ac:dyDescent="0.2">
      <c r="A61" s="89"/>
      <c r="B61" s="86"/>
      <c r="C61" s="86"/>
      <c r="D61" s="104"/>
      <c r="E61" s="104"/>
      <c r="F61" s="104"/>
      <c r="G61" s="104"/>
      <c r="H61" s="104"/>
      <c r="I61" s="104"/>
      <c r="J61" s="104"/>
      <c r="L61" s="89" t="s">
        <v>93</v>
      </c>
      <c r="M61" s="86">
        <v>4</v>
      </c>
      <c r="N61" s="86">
        <v>4</v>
      </c>
      <c r="O61" s="240">
        <f t="shared" si="1"/>
        <v>100</v>
      </c>
      <c r="P61" s="86">
        <v>10</v>
      </c>
      <c r="Q61" s="86">
        <v>11</v>
      </c>
      <c r="R61" s="240">
        <f t="shared" si="2"/>
        <v>90.909090909090907</v>
      </c>
      <c r="S61" s="86">
        <v>13</v>
      </c>
      <c r="T61" s="86">
        <v>13</v>
      </c>
      <c r="U61" s="240">
        <f t="shared" si="3"/>
        <v>100</v>
      </c>
      <c r="V61" s="86">
        <v>1</v>
      </c>
      <c r="W61" s="86">
        <v>1</v>
      </c>
      <c r="X61" s="240">
        <f t="shared" si="4"/>
        <v>100</v>
      </c>
    </row>
    <row r="62" spans="1:24" x14ac:dyDescent="0.2">
      <c r="A62" s="89"/>
      <c r="B62" s="86"/>
      <c r="C62" s="86"/>
      <c r="D62" s="104"/>
      <c r="E62" s="104"/>
      <c r="F62" s="104"/>
      <c r="G62" s="104"/>
      <c r="H62" s="104"/>
      <c r="I62" s="104"/>
      <c r="J62" s="104"/>
      <c r="L62" s="89" t="s">
        <v>94</v>
      </c>
      <c r="M62" s="86">
        <v>1</v>
      </c>
      <c r="N62" s="86">
        <v>1</v>
      </c>
      <c r="O62" s="240">
        <f t="shared" si="1"/>
        <v>100</v>
      </c>
      <c r="P62" s="86">
        <v>1</v>
      </c>
      <c r="Q62" s="86">
        <v>6</v>
      </c>
      <c r="R62" s="240">
        <f t="shared" si="2"/>
        <v>16.666666666666664</v>
      </c>
      <c r="S62" s="86">
        <v>5</v>
      </c>
      <c r="T62" s="86">
        <v>13</v>
      </c>
      <c r="U62" s="240">
        <f t="shared" si="3"/>
        <v>38.461538461538467</v>
      </c>
      <c r="V62" s="86">
        <v>1</v>
      </c>
      <c r="W62" s="86">
        <v>2</v>
      </c>
      <c r="X62" s="240">
        <f t="shared" si="4"/>
        <v>50</v>
      </c>
    </row>
    <row r="63" spans="1:24" x14ac:dyDescent="0.2">
      <c r="B63" s="104"/>
      <c r="C63" s="104"/>
      <c r="D63" s="104"/>
      <c r="E63" s="104"/>
      <c r="F63" s="104"/>
      <c r="G63" s="104"/>
      <c r="H63" s="104"/>
      <c r="I63" s="104"/>
      <c r="J63" s="104"/>
      <c r="L63" s="89" t="s">
        <v>95</v>
      </c>
      <c r="M63" s="86">
        <v>1</v>
      </c>
      <c r="N63" s="86">
        <v>1</v>
      </c>
      <c r="O63" s="240">
        <f t="shared" si="1"/>
        <v>100</v>
      </c>
      <c r="P63" s="86">
        <v>1</v>
      </c>
      <c r="Q63" s="86">
        <v>1</v>
      </c>
      <c r="R63" s="240">
        <f t="shared" si="2"/>
        <v>100</v>
      </c>
      <c r="S63" s="86">
        <v>1</v>
      </c>
      <c r="T63" s="86">
        <v>1</v>
      </c>
      <c r="U63" s="240">
        <f t="shared" si="3"/>
        <v>100</v>
      </c>
      <c r="V63" s="86">
        <v>1</v>
      </c>
      <c r="W63" s="86">
        <v>1</v>
      </c>
      <c r="X63" s="240">
        <f t="shared" si="4"/>
        <v>100</v>
      </c>
    </row>
    <row r="64" spans="1:24" x14ac:dyDescent="0.2">
      <c r="B64" s="104"/>
      <c r="C64" s="104"/>
      <c r="D64" s="104"/>
      <c r="E64" s="104"/>
      <c r="F64" s="104"/>
      <c r="G64" s="104"/>
      <c r="H64" s="104"/>
      <c r="I64" s="104"/>
      <c r="J64" s="104"/>
      <c r="L64" s="89" t="s">
        <v>96</v>
      </c>
      <c r="M64" s="86">
        <v>1</v>
      </c>
      <c r="N64" s="86">
        <v>1</v>
      </c>
      <c r="O64" s="240">
        <f t="shared" si="1"/>
        <v>100</v>
      </c>
      <c r="P64" s="86">
        <v>3</v>
      </c>
      <c r="Q64" s="86">
        <v>3</v>
      </c>
      <c r="R64" s="240">
        <f t="shared" si="2"/>
        <v>100</v>
      </c>
      <c r="S64" s="86">
        <v>8</v>
      </c>
      <c r="T64" s="86">
        <v>8</v>
      </c>
      <c r="U64" s="240">
        <f t="shared" si="3"/>
        <v>100</v>
      </c>
      <c r="V64" s="86">
        <v>1</v>
      </c>
      <c r="W64" s="86">
        <v>1</v>
      </c>
      <c r="X64" s="240">
        <f t="shared" si="4"/>
        <v>100</v>
      </c>
    </row>
    <row r="65" spans="1:24" x14ac:dyDescent="0.2">
      <c r="B65" s="104"/>
      <c r="C65" s="104"/>
      <c r="D65" s="104"/>
      <c r="E65" s="104"/>
      <c r="F65" s="104"/>
      <c r="G65" s="104"/>
      <c r="H65" s="104"/>
      <c r="I65" s="104"/>
      <c r="J65" s="104"/>
      <c r="L65" s="89" t="s">
        <v>97</v>
      </c>
      <c r="M65" s="86"/>
      <c r="N65" s="86"/>
      <c r="O65" s="240"/>
      <c r="P65" s="86">
        <v>4</v>
      </c>
      <c r="Q65" s="86">
        <v>4</v>
      </c>
      <c r="R65" s="240">
        <f t="shared" si="2"/>
        <v>100</v>
      </c>
      <c r="S65" s="86">
        <v>1</v>
      </c>
      <c r="T65" s="86">
        <v>1</v>
      </c>
      <c r="U65" s="240">
        <f t="shared" si="3"/>
        <v>100</v>
      </c>
      <c r="V65" s="86">
        <v>1</v>
      </c>
      <c r="W65" s="86">
        <v>2</v>
      </c>
      <c r="X65" s="240">
        <f t="shared" si="4"/>
        <v>50</v>
      </c>
    </row>
    <row r="66" spans="1:24" ht="15" x14ac:dyDescent="0.25">
      <c r="B66" s="104"/>
      <c r="C66" s="104"/>
      <c r="D66" s="104"/>
      <c r="E66" s="104"/>
      <c r="F66" s="104"/>
      <c r="G66" s="104"/>
      <c r="H66" s="104"/>
      <c r="I66" s="104"/>
      <c r="J66" s="104"/>
      <c r="L66"/>
      <c r="M66"/>
      <c r="N66"/>
      <c r="O66"/>
      <c r="P66"/>
      <c r="Q66"/>
      <c r="R66"/>
      <c r="S66"/>
      <c r="T66"/>
      <c r="U66"/>
      <c r="V66"/>
      <c r="W66"/>
      <c r="X66"/>
    </row>
    <row r="67" spans="1:24" s="118" customFormat="1" ht="15" x14ac:dyDescent="0.25">
      <c r="A67" s="19"/>
      <c r="B67" s="104"/>
      <c r="C67" s="104"/>
      <c r="D67" s="104"/>
      <c r="E67" s="104"/>
      <c r="F67" s="104"/>
      <c r="G67" s="104"/>
      <c r="H67" s="104"/>
      <c r="J67" s="104"/>
      <c r="L67" s="115" t="s">
        <v>65</v>
      </c>
      <c r="M67" s="116">
        <f>SUM(M44:M66)</f>
        <v>210</v>
      </c>
      <c r="N67" s="116">
        <f>SUM(N44:N66)</f>
        <v>302</v>
      </c>
      <c r="O67" s="236">
        <f>M67/N67*100</f>
        <v>69.536423841059602</v>
      </c>
      <c r="P67" s="116">
        <f>SUM(P44:P66)</f>
        <v>158</v>
      </c>
      <c r="Q67" s="116">
        <f>SUM(Q44:Q66)</f>
        <v>244</v>
      </c>
      <c r="R67" s="117">
        <f>P67/Q67*100</f>
        <v>64.754098360655746</v>
      </c>
      <c r="S67" s="116">
        <f>SUM(S44:S66)</f>
        <v>172</v>
      </c>
      <c r="T67" s="116">
        <f>SUM(T44:T66)</f>
        <v>300</v>
      </c>
      <c r="U67" s="236">
        <f>S67/T67*100</f>
        <v>57.333333333333336</v>
      </c>
      <c r="V67" s="116">
        <f>SUM(V44:V66)</f>
        <v>35</v>
      </c>
      <c r="W67" s="116">
        <f>SUM(W44:W66)</f>
        <v>65</v>
      </c>
      <c r="X67" s="236">
        <f>V67/W67*100</f>
        <v>53.846153846153847</v>
      </c>
    </row>
    <row r="68" spans="1:24" ht="15" x14ac:dyDescent="0.25">
      <c r="B68" s="104"/>
      <c r="C68" s="104"/>
      <c r="D68" s="104"/>
      <c r="E68" s="104"/>
      <c r="F68" s="104"/>
      <c r="G68" s="104"/>
      <c r="L68"/>
      <c r="M68"/>
      <c r="N68"/>
      <c r="O68"/>
      <c r="P68"/>
      <c r="Q68"/>
      <c r="R68"/>
      <c r="S68"/>
      <c r="T68"/>
      <c r="U68"/>
      <c r="V68"/>
      <c r="W68"/>
      <c r="X68"/>
    </row>
    <row r="69" spans="1:24" ht="15" x14ac:dyDescent="0.25">
      <c r="B69" s="104"/>
      <c r="C69" s="104"/>
      <c r="D69" s="104"/>
      <c r="E69" s="104"/>
      <c r="F69" s="104"/>
      <c r="G69" s="104"/>
      <c r="L69" s="90"/>
      <c r="M69"/>
      <c r="N69"/>
      <c r="O69"/>
      <c r="P69"/>
      <c r="Q69"/>
      <c r="R69"/>
      <c r="S69"/>
      <c r="T69"/>
      <c r="U69"/>
      <c r="V69"/>
      <c r="W69"/>
      <c r="X69"/>
    </row>
    <row r="70" spans="1:24" ht="15" x14ac:dyDescent="0.25">
      <c r="B70" s="104"/>
      <c r="C70" s="104"/>
      <c r="D70" s="104"/>
      <c r="E70" s="104"/>
      <c r="F70" s="104"/>
      <c r="G70" s="104"/>
      <c r="L70" s="90"/>
      <c r="M70"/>
      <c r="N70"/>
      <c r="O70"/>
      <c r="P70"/>
      <c r="Q70"/>
      <c r="R70"/>
      <c r="S70"/>
      <c r="T70"/>
      <c r="U70"/>
      <c r="V70"/>
      <c r="W70"/>
      <c r="X70"/>
    </row>
    <row r="71" spans="1:24" ht="15" x14ac:dyDescent="0.25">
      <c r="B71" s="104"/>
      <c r="C71" s="104"/>
      <c r="D71" s="104"/>
      <c r="E71" s="104"/>
      <c r="F71" s="104"/>
      <c r="G71" s="104"/>
      <c r="L71" s="91"/>
      <c r="M71"/>
      <c r="N71"/>
      <c r="O71"/>
      <c r="P71"/>
      <c r="Q71"/>
      <c r="R71"/>
      <c r="S71"/>
      <c r="T71"/>
      <c r="U71"/>
      <c r="V71"/>
      <c r="W71"/>
      <c r="X71"/>
    </row>
    <row r="72" spans="1:24" ht="15" x14ac:dyDescent="0.25">
      <c r="L72" s="91"/>
      <c r="M72"/>
      <c r="N72"/>
      <c r="O72"/>
      <c r="P72"/>
      <c r="Q72"/>
      <c r="R72"/>
      <c r="S72"/>
      <c r="T72"/>
      <c r="U72"/>
      <c r="V72"/>
      <c r="W72"/>
      <c r="X72"/>
    </row>
    <row r="73" spans="1:24" ht="15" x14ac:dyDescent="0.25">
      <c r="L73" s="90"/>
      <c r="M73"/>
      <c r="N73"/>
      <c r="O73"/>
      <c r="P73"/>
      <c r="Q73"/>
      <c r="R73"/>
      <c r="S73"/>
      <c r="T73"/>
      <c r="U73"/>
      <c r="V73"/>
      <c r="W73"/>
      <c r="X73"/>
    </row>
    <row r="74" spans="1:24" ht="15" x14ac:dyDescent="0.25">
      <c r="L74" s="90"/>
      <c r="M74"/>
      <c r="N74"/>
      <c r="O74"/>
      <c r="P74"/>
      <c r="Q74"/>
      <c r="R74"/>
      <c r="S74"/>
      <c r="T74"/>
      <c r="U74"/>
      <c r="V74"/>
      <c r="W74"/>
      <c r="X74"/>
    </row>
    <row r="75" spans="1:24" ht="15" hidden="1" x14ac:dyDescent="0.25">
      <c r="L75" s="90"/>
      <c r="M75"/>
      <c r="N75"/>
      <c r="O75"/>
      <c r="P75"/>
      <c r="Q75"/>
      <c r="R75"/>
      <c r="S75"/>
      <c r="T75"/>
      <c r="U75"/>
      <c r="V75"/>
      <c r="W75"/>
      <c r="X75"/>
    </row>
    <row r="76" spans="1:24" ht="15" hidden="1" x14ac:dyDescent="0.25">
      <c r="L76"/>
      <c r="M76"/>
      <c r="N76"/>
      <c r="O76"/>
      <c r="P76"/>
      <c r="Q76"/>
      <c r="R76"/>
      <c r="S76"/>
      <c r="T76"/>
      <c r="U76"/>
      <c r="V76"/>
      <c r="W76"/>
      <c r="X76"/>
    </row>
    <row r="77" spans="1:24" ht="15" hidden="1" x14ac:dyDescent="0.25">
      <c r="L77"/>
      <c r="M77"/>
      <c r="N77"/>
      <c r="O77"/>
      <c r="P77"/>
      <c r="Q77"/>
      <c r="R77"/>
      <c r="S77"/>
      <c r="T77"/>
      <c r="U77"/>
      <c r="V77"/>
      <c r="W77"/>
      <c r="X77"/>
    </row>
    <row r="78" spans="1:24" customFormat="1" ht="15" hidden="1" x14ac:dyDescent="0.25"/>
    <row r="79" spans="1:24" customFormat="1" ht="15" hidden="1" x14ac:dyDescent="0.25">
      <c r="A79" s="74" t="s">
        <v>64</v>
      </c>
      <c r="B79" s="75" t="s">
        <v>65</v>
      </c>
      <c r="C79">
        <v>2015</v>
      </c>
    </row>
    <row r="80" spans="1:24" customFormat="1" ht="15" hidden="1" x14ac:dyDescent="0.25"/>
    <row r="81" spans="1:253" customFormat="1" ht="15" hidden="1" x14ac:dyDescent="0.25"/>
    <row r="82" spans="1:253" customFormat="1" ht="15" hidden="1" x14ac:dyDescent="0.25">
      <c r="B82" s="181" t="s">
        <v>66</v>
      </c>
      <c r="C82" s="182" t="s">
        <v>67</v>
      </c>
      <c r="D82" s="183" t="s">
        <v>68</v>
      </c>
    </row>
    <row r="83" spans="1:253" customFormat="1" ht="15" hidden="1" x14ac:dyDescent="0.25">
      <c r="B83" s="401" t="s">
        <v>104</v>
      </c>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3"/>
      <c r="BM83" s="404" t="s">
        <v>117</v>
      </c>
      <c r="BN83" s="405"/>
      <c r="BO83" s="405"/>
      <c r="BP83" s="405"/>
      <c r="BQ83" s="405"/>
      <c r="BR83" s="405"/>
      <c r="BS83" s="405"/>
      <c r="BT83" s="405"/>
      <c r="BU83" s="405"/>
      <c r="BV83" s="405"/>
      <c r="BW83" s="405"/>
      <c r="BX83" s="405"/>
      <c r="BY83" s="405"/>
      <c r="BZ83" s="405"/>
      <c r="CA83" s="405"/>
      <c r="CB83" s="405"/>
      <c r="CC83" s="405"/>
      <c r="CD83" s="405"/>
      <c r="CE83" s="405"/>
      <c r="CF83" s="405"/>
      <c r="CG83" s="405"/>
      <c r="CH83" s="405"/>
      <c r="CI83" s="405"/>
      <c r="CJ83" s="405"/>
      <c r="CK83" s="405"/>
      <c r="CL83" s="405"/>
      <c r="CM83" s="405"/>
      <c r="CN83" s="405"/>
      <c r="CO83" s="405"/>
      <c r="CP83" s="405"/>
      <c r="CQ83" s="405"/>
      <c r="CR83" s="405"/>
      <c r="CS83" s="405"/>
      <c r="CT83" s="405"/>
      <c r="CU83" s="405"/>
      <c r="CV83" s="405"/>
      <c r="CW83" s="405"/>
      <c r="CX83" s="405"/>
      <c r="CY83" s="405"/>
      <c r="CZ83" s="405"/>
      <c r="DA83" s="405"/>
      <c r="DB83" s="405"/>
      <c r="DC83" s="405"/>
      <c r="DD83" s="405"/>
      <c r="DE83" s="405"/>
      <c r="DF83" s="405"/>
      <c r="DG83" s="405"/>
      <c r="DH83" s="405"/>
      <c r="DI83" s="405"/>
      <c r="DJ83" s="405"/>
      <c r="DK83" s="405"/>
      <c r="DL83" s="405"/>
      <c r="DM83" s="405"/>
      <c r="DN83" s="405"/>
      <c r="DO83" s="405"/>
      <c r="DP83" s="405"/>
      <c r="DQ83" s="405"/>
      <c r="DR83" s="405"/>
      <c r="DS83" s="405"/>
      <c r="DT83" s="405"/>
      <c r="DU83" s="405"/>
      <c r="DV83" s="405"/>
      <c r="DW83" s="406"/>
      <c r="DX83" s="398" t="s">
        <v>69</v>
      </c>
      <c r="DY83" s="399"/>
      <c r="DZ83" s="399"/>
      <c r="EA83" s="399"/>
      <c r="EB83" s="399"/>
      <c r="EC83" s="399"/>
      <c r="ED83" s="399"/>
      <c r="EE83" s="399"/>
      <c r="EF83" s="399"/>
      <c r="EG83" s="399"/>
      <c r="EH83" s="399"/>
      <c r="EI83" s="399"/>
      <c r="EJ83" s="399"/>
      <c r="EK83" s="399"/>
      <c r="EL83" s="399"/>
      <c r="EM83" s="399"/>
      <c r="EN83" s="399"/>
      <c r="EO83" s="399"/>
      <c r="EP83" s="399"/>
      <c r="EQ83" s="399"/>
      <c r="ER83" s="399"/>
      <c r="ES83" s="399"/>
      <c r="ET83" s="399"/>
      <c r="EU83" s="399"/>
      <c r="EV83" s="399"/>
      <c r="EW83" s="399"/>
      <c r="EX83" s="399"/>
      <c r="EY83" s="399"/>
      <c r="EZ83" s="399"/>
      <c r="FA83" s="399"/>
      <c r="FB83" s="399"/>
      <c r="FC83" s="399"/>
      <c r="FD83" s="399"/>
      <c r="FE83" s="399"/>
      <c r="FF83" s="399"/>
      <c r="FG83" s="399"/>
      <c r="FH83" s="399"/>
      <c r="FI83" s="399"/>
      <c r="FJ83" s="399"/>
      <c r="FK83" s="399"/>
      <c r="FL83" s="399"/>
      <c r="FM83" s="399"/>
      <c r="FN83" s="399"/>
      <c r="FO83" s="399"/>
      <c r="FP83" s="399"/>
      <c r="FQ83" s="399"/>
      <c r="FR83" s="399"/>
      <c r="FS83" s="399"/>
      <c r="FT83" s="399"/>
      <c r="FU83" s="399"/>
      <c r="FV83" s="399"/>
      <c r="FW83" s="399"/>
      <c r="FX83" s="399"/>
      <c r="FY83" s="399"/>
      <c r="FZ83" s="399"/>
      <c r="GA83" s="399"/>
      <c r="GB83" s="399"/>
      <c r="GC83" s="399"/>
      <c r="GD83" s="399"/>
      <c r="GE83" s="399"/>
      <c r="GF83" s="399"/>
      <c r="GG83" s="399"/>
      <c r="GH83" s="400"/>
      <c r="GI83" s="398" t="s">
        <v>118</v>
      </c>
      <c r="GJ83" s="399"/>
      <c r="GK83" s="399"/>
      <c r="GL83" s="399"/>
      <c r="GM83" s="399"/>
      <c r="GN83" s="399"/>
      <c r="GO83" s="399"/>
      <c r="GP83" s="399"/>
      <c r="GQ83" s="399"/>
      <c r="GR83" s="399"/>
      <c r="GS83" s="399"/>
      <c r="GT83" s="399"/>
      <c r="GU83" s="399"/>
      <c r="GV83" s="399"/>
      <c r="GW83" s="399"/>
      <c r="GX83" s="399"/>
      <c r="GY83" s="399"/>
      <c r="GZ83" s="399"/>
      <c r="HA83" s="399"/>
      <c r="HB83" s="399"/>
      <c r="HC83" s="399"/>
      <c r="HD83" s="399"/>
      <c r="HE83" s="399"/>
      <c r="HF83" s="399"/>
      <c r="HG83" s="399"/>
      <c r="HH83" s="399"/>
      <c r="HI83" s="399"/>
      <c r="HJ83" s="399"/>
      <c r="HK83" s="399"/>
      <c r="HL83" s="399"/>
      <c r="HM83" s="399"/>
      <c r="HN83" s="399"/>
      <c r="HO83" s="399"/>
      <c r="HP83" s="399"/>
      <c r="HQ83" s="399"/>
      <c r="HR83" s="399"/>
      <c r="HS83" s="399"/>
      <c r="HT83" s="399"/>
      <c r="HU83" s="399"/>
      <c r="HV83" s="399"/>
      <c r="HW83" s="399"/>
      <c r="HX83" s="399"/>
      <c r="HY83" s="399"/>
      <c r="HZ83" s="399"/>
      <c r="IA83" s="399"/>
      <c r="IB83" s="399"/>
      <c r="IC83" s="399"/>
      <c r="ID83" s="399"/>
      <c r="IE83" s="399"/>
      <c r="IF83" s="399"/>
      <c r="IG83" s="399"/>
      <c r="IH83" s="399"/>
      <c r="II83" s="399"/>
      <c r="IJ83" s="399"/>
      <c r="IK83" s="399"/>
      <c r="IL83" s="399"/>
      <c r="IM83" s="399"/>
      <c r="IN83" s="399"/>
      <c r="IO83" s="399"/>
      <c r="IP83" s="399"/>
      <c r="IQ83" s="399"/>
      <c r="IR83" s="399"/>
      <c r="IS83" s="400"/>
    </row>
    <row r="84" spans="1:253" customFormat="1" ht="15" hidden="1" x14ac:dyDescent="0.25">
      <c r="B84" s="386" t="s">
        <v>119</v>
      </c>
      <c r="C84" s="387"/>
      <c r="D84" s="387"/>
      <c r="E84" s="387"/>
      <c r="F84" s="387"/>
      <c r="G84" s="387"/>
      <c r="H84" s="388"/>
      <c r="I84" s="386" t="s">
        <v>120</v>
      </c>
      <c r="J84" s="387"/>
      <c r="K84" s="387"/>
      <c r="L84" s="387"/>
      <c r="M84" s="387"/>
      <c r="N84" s="387"/>
      <c r="O84" s="388"/>
      <c r="P84" s="386" t="s">
        <v>121</v>
      </c>
      <c r="Q84" s="387"/>
      <c r="R84" s="387"/>
      <c r="S84" s="387"/>
      <c r="T84" s="387"/>
      <c r="U84" s="387"/>
      <c r="V84" s="388"/>
      <c r="W84" s="386" t="s">
        <v>5</v>
      </c>
      <c r="X84" s="387"/>
      <c r="Y84" s="387"/>
      <c r="Z84" s="387"/>
      <c r="AA84" s="387"/>
      <c r="AB84" s="387"/>
      <c r="AC84" s="388"/>
      <c r="AD84" s="386" t="s">
        <v>122</v>
      </c>
      <c r="AE84" s="387"/>
      <c r="AF84" s="387"/>
      <c r="AG84" s="387"/>
      <c r="AH84" s="387"/>
      <c r="AI84" s="387"/>
      <c r="AJ84" s="388"/>
      <c r="AK84" s="386" t="s">
        <v>123</v>
      </c>
      <c r="AL84" s="387"/>
      <c r="AM84" s="387"/>
      <c r="AN84" s="387"/>
      <c r="AO84" s="387"/>
      <c r="AP84" s="387"/>
      <c r="AQ84" s="388"/>
      <c r="AR84" s="386" t="s">
        <v>7</v>
      </c>
      <c r="AS84" s="387"/>
      <c r="AT84" s="387"/>
      <c r="AU84" s="387"/>
      <c r="AV84" s="387"/>
      <c r="AW84" s="387"/>
      <c r="AX84" s="388"/>
      <c r="AY84" s="386" t="s">
        <v>120</v>
      </c>
      <c r="AZ84" s="387"/>
      <c r="BA84" s="387"/>
      <c r="BB84" s="387"/>
      <c r="BC84" s="387"/>
      <c r="BD84" s="387"/>
      <c r="BE84" s="388"/>
      <c r="BF84" s="386" t="s">
        <v>121</v>
      </c>
      <c r="BG84" s="387"/>
      <c r="BH84" s="387"/>
      <c r="BI84" s="387"/>
      <c r="BJ84" s="387"/>
      <c r="BK84" s="387"/>
      <c r="BL84" s="388"/>
      <c r="BM84" s="407" t="s">
        <v>119</v>
      </c>
      <c r="BN84" s="408"/>
      <c r="BO84" s="408"/>
      <c r="BP84" s="408"/>
      <c r="BQ84" s="408"/>
      <c r="BR84" s="408"/>
      <c r="BS84" s="409"/>
      <c r="BT84" s="407" t="s">
        <v>120</v>
      </c>
      <c r="BU84" s="408"/>
      <c r="BV84" s="408"/>
      <c r="BW84" s="408"/>
      <c r="BX84" s="408"/>
      <c r="BY84" s="408"/>
      <c r="BZ84" s="409"/>
      <c r="CA84" s="407" t="s">
        <v>121</v>
      </c>
      <c r="CB84" s="408"/>
      <c r="CC84" s="408"/>
      <c r="CD84" s="408"/>
      <c r="CE84" s="408"/>
      <c r="CF84" s="408"/>
      <c r="CG84" s="409"/>
      <c r="CH84" s="407" t="s">
        <v>5</v>
      </c>
      <c r="CI84" s="408"/>
      <c r="CJ84" s="408"/>
      <c r="CK84" s="408"/>
      <c r="CL84" s="408"/>
      <c r="CM84" s="408"/>
      <c r="CN84" s="409"/>
      <c r="CO84" s="407" t="s">
        <v>122</v>
      </c>
      <c r="CP84" s="408"/>
      <c r="CQ84" s="408"/>
      <c r="CR84" s="408"/>
      <c r="CS84" s="408"/>
      <c r="CT84" s="408"/>
      <c r="CU84" s="409"/>
      <c r="CV84" s="407" t="s">
        <v>123</v>
      </c>
      <c r="CW84" s="408"/>
      <c r="CX84" s="408"/>
      <c r="CY84" s="408"/>
      <c r="CZ84" s="408"/>
      <c r="DA84" s="408"/>
      <c r="DB84" s="409"/>
      <c r="DC84" s="407" t="s">
        <v>7</v>
      </c>
      <c r="DD84" s="408"/>
      <c r="DE84" s="408"/>
      <c r="DF84" s="408"/>
      <c r="DG84" s="408"/>
      <c r="DH84" s="408"/>
      <c r="DI84" s="409"/>
      <c r="DJ84" s="407" t="s">
        <v>120</v>
      </c>
      <c r="DK84" s="408"/>
      <c r="DL84" s="408"/>
      <c r="DM84" s="408"/>
      <c r="DN84" s="408"/>
      <c r="DO84" s="408"/>
      <c r="DP84" s="409"/>
      <c r="DQ84" s="407" t="s">
        <v>121</v>
      </c>
      <c r="DR84" s="408"/>
      <c r="DS84" s="408"/>
      <c r="DT84" s="408"/>
      <c r="DU84" s="408"/>
      <c r="DV84" s="408"/>
      <c r="DW84" s="409"/>
      <c r="DX84" s="386" t="s">
        <v>119</v>
      </c>
      <c r="DY84" s="387"/>
      <c r="DZ84" s="387"/>
      <c r="EA84" s="387"/>
      <c r="EB84" s="387"/>
      <c r="EC84" s="387"/>
      <c r="ED84" s="388"/>
      <c r="EE84" s="386" t="s">
        <v>120</v>
      </c>
      <c r="EF84" s="387"/>
      <c r="EG84" s="387"/>
      <c r="EH84" s="387"/>
      <c r="EI84" s="387"/>
      <c r="EJ84" s="387"/>
      <c r="EK84" s="388"/>
      <c r="EL84" s="386" t="s">
        <v>121</v>
      </c>
      <c r="EM84" s="387"/>
      <c r="EN84" s="387"/>
      <c r="EO84" s="387"/>
      <c r="EP84" s="387"/>
      <c r="EQ84" s="387"/>
      <c r="ER84" s="388"/>
      <c r="ES84" s="386" t="s">
        <v>5</v>
      </c>
      <c r="ET84" s="387"/>
      <c r="EU84" s="387"/>
      <c r="EV84" s="387"/>
      <c r="EW84" s="387"/>
      <c r="EX84" s="387"/>
      <c r="EY84" s="388"/>
      <c r="EZ84" s="386" t="s">
        <v>122</v>
      </c>
      <c r="FA84" s="387"/>
      <c r="FB84" s="387"/>
      <c r="FC84" s="387"/>
      <c r="FD84" s="387"/>
      <c r="FE84" s="387"/>
      <c r="FF84" s="388"/>
      <c r="FG84" s="386" t="s">
        <v>123</v>
      </c>
      <c r="FH84" s="387"/>
      <c r="FI84" s="387"/>
      <c r="FJ84" s="387"/>
      <c r="FK84" s="387"/>
      <c r="FL84" s="387"/>
      <c r="FM84" s="388"/>
      <c r="FN84" s="386" t="s">
        <v>7</v>
      </c>
      <c r="FO84" s="387"/>
      <c r="FP84" s="387"/>
      <c r="FQ84" s="387"/>
      <c r="FR84" s="387"/>
      <c r="FS84" s="387"/>
      <c r="FT84" s="388"/>
      <c r="FU84" s="386" t="s">
        <v>120</v>
      </c>
      <c r="FV84" s="387"/>
      <c r="FW84" s="387"/>
      <c r="FX84" s="387"/>
      <c r="FY84" s="387"/>
      <c r="FZ84" s="387"/>
      <c r="GA84" s="388"/>
      <c r="GB84" s="386" t="s">
        <v>121</v>
      </c>
      <c r="GC84" s="387"/>
      <c r="GD84" s="387"/>
      <c r="GE84" s="387"/>
      <c r="GF84" s="387"/>
      <c r="GG84" s="387"/>
      <c r="GH84" s="388"/>
      <c r="GI84" s="386" t="s">
        <v>119</v>
      </c>
      <c r="GJ84" s="387"/>
      <c r="GK84" s="387"/>
      <c r="GL84" s="387"/>
      <c r="GM84" s="387"/>
      <c r="GN84" s="387"/>
      <c r="GO84" s="388"/>
      <c r="GP84" s="386" t="s">
        <v>120</v>
      </c>
      <c r="GQ84" s="387"/>
      <c r="GR84" s="387"/>
      <c r="GS84" s="387"/>
      <c r="GT84" s="387"/>
      <c r="GU84" s="387"/>
      <c r="GV84" s="388"/>
      <c r="GW84" s="386" t="s">
        <v>121</v>
      </c>
      <c r="GX84" s="387"/>
      <c r="GY84" s="387"/>
      <c r="GZ84" s="387"/>
      <c r="HA84" s="387"/>
      <c r="HB84" s="387"/>
      <c r="HC84" s="388"/>
      <c r="HD84" s="386" t="s">
        <v>5</v>
      </c>
      <c r="HE84" s="387"/>
      <c r="HF84" s="387"/>
      <c r="HG84" s="387"/>
      <c r="HH84" s="387"/>
      <c r="HI84" s="387"/>
      <c r="HJ84" s="388"/>
      <c r="HK84" s="386" t="s">
        <v>122</v>
      </c>
      <c r="HL84" s="387"/>
      <c r="HM84" s="387"/>
      <c r="HN84" s="387"/>
      <c r="HO84" s="387"/>
      <c r="HP84" s="387"/>
      <c r="HQ84" s="388"/>
      <c r="HR84" s="386" t="s">
        <v>123</v>
      </c>
      <c r="HS84" s="387"/>
      <c r="HT84" s="387"/>
      <c r="HU84" s="387"/>
      <c r="HV84" s="387"/>
      <c r="HW84" s="387"/>
      <c r="HX84" s="388"/>
      <c r="HY84" s="386" t="s">
        <v>7</v>
      </c>
      <c r="HZ84" s="387"/>
      <c r="IA84" s="387"/>
      <c r="IB84" s="387"/>
      <c r="IC84" s="387"/>
      <c r="ID84" s="387"/>
      <c r="IE84" s="388"/>
      <c r="IF84" s="386" t="s">
        <v>120</v>
      </c>
      <c r="IG84" s="387"/>
      <c r="IH84" s="387"/>
      <c r="II84" s="387"/>
      <c r="IJ84" s="387"/>
      <c r="IK84" s="387"/>
      <c r="IL84" s="388"/>
      <c r="IM84" s="386" t="s">
        <v>121</v>
      </c>
      <c r="IN84" s="387"/>
      <c r="IO84" s="387"/>
      <c r="IP84" s="387"/>
      <c r="IQ84" s="387"/>
      <c r="IR84" s="387"/>
      <c r="IS84" s="388"/>
    </row>
    <row r="85" spans="1:253" customFormat="1" ht="15" hidden="1" x14ac:dyDescent="0.25">
      <c r="A85" s="81" t="s">
        <v>74</v>
      </c>
      <c r="B85" s="82" t="s">
        <v>125</v>
      </c>
      <c r="C85" s="83" t="s">
        <v>126</v>
      </c>
      <c r="D85" s="184" t="s">
        <v>127</v>
      </c>
      <c r="E85" s="185" t="s">
        <v>8</v>
      </c>
      <c r="F85" s="186" t="s">
        <v>128</v>
      </c>
      <c r="G85" s="82" t="s">
        <v>9</v>
      </c>
      <c r="H85" s="83" t="s">
        <v>10</v>
      </c>
      <c r="I85" s="83" t="s">
        <v>125</v>
      </c>
      <c r="J85" s="83" t="s">
        <v>126</v>
      </c>
      <c r="K85" s="184" t="s">
        <v>127</v>
      </c>
      <c r="L85" s="185" t="s">
        <v>8</v>
      </c>
      <c r="M85" s="186" t="s">
        <v>128</v>
      </c>
      <c r="N85" s="82" t="s">
        <v>9</v>
      </c>
      <c r="O85" s="83" t="s">
        <v>10</v>
      </c>
      <c r="P85" s="83" t="s">
        <v>125</v>
      </c>
      <c r="Q85" s="83" t="s">
        <v>126</v>
      </c>
      <c r="R85" s="184" t="s">
        <v>127</v>
      </c>
      <c r="S85" s="185" t="s">
        <v>8</v>
      </c>
      <c r="T85" s="186" t="s">
        <v>128</v>
      </c>
      <c r="U85" s="82" t="s">
        <v>9</v>
      </c>
      <c r="V85" s="83" t="s">
        <v>10</v>
      </c>
      <c r="W85" s="83" t="s">
        <v>125</v>
      </c>
      <c r="X85" s="83" t="s">
        <v>126</v>
      </c>
      <c r="Y85" s="184" t="s">
        <v>127</v>
      </c>
      <c r="Z85" s="185" t="s">
        <v>8</v>
      </c>
      <c r="AA85" s="186" t="s">
        <v>128</v>
      </c>
      <c r="AB85" s="82" t="s">
        <v>9</v>
      </c>
      <c r="AC85" s="83" t="s">
        <v>10</v>
      </c>
      <c r="AD85" s="83" t="s">
        <v>125</v>
      </c>
      <c r="AE85" s="83" t="s">
        <v>126</v>
      </c>
      <c r="AF85" s="184" t="s">
        <v>127</v>
      </c>
      <c r="AG85" s="185" t="s">
        <v>8</v>
      </c>
      <c r="AH85" s="186" t="s">
        <v>128</v>
      </c>
      <c r="AI85" s="82" t="s">
        <v>9</v>
      </c>
      <c r="AJ85" s="83" t="s">
        <v>10</v>
      </c>
      <c r="AK85" s="83" t="s">
        <v>125</v>
      </c>
      <c r="AL85" s="83" t="s">
        <v>126</v>
      </c>
      <c r="AM85" s="184" t="s">
        <v>127</v>
      </c>
      <c r="AN85" s="185" t="s">
        <v>8</v>
      </c>
      <c r="AO85" s="186" t="s">
        <v>128</v>
      </c>
      <c r="AP85" s="82" t="s">
        <v>9</v>
      </c>
      <c r="AQ85" s="83" t="s">
        <v>10</v>
      </c>
      <c r="AR85" s="83" t="s">
        <v>125</v>
      </c>
      <c r="AS85" s="83" t="s">
        <v>126</v>
      </c>
      <c r="AT85" s="184" t="s">
        <v>127</v>
      </c>
      <c r="AU85" s="185" t="s">
        <v>8</v>
      </c>
      <c r="AV85" s="186" t="s">
        <v>128</v>
      </c>
      <c r="AW85" s="82" t="s">
        <v>9</v>
      </c>
      <c r="AX85" s="83" t="s">
        <v>10</v>
      </c>
      <c r="AY85" s="83" t="s">
        <v>125</v>
      </c>
      <c r="AZ85" s="83" t="s">
        <v>126</v>
      </c>
      <c r="BA85" s="184" t="s">
        <v>127</v>
      </c>
      <c r="BB85" s="185" t="s">
        <v>8</v>
      </c>
      <c r="BC85" s="186" t="s">
        <v>128</v>
      </c>
      <c r="BD85" s="82" t="s">
        <v>9</v>
      </c>
      <c r="BE85" s="83" t="s">
        <v>10</v>
      </c>
      <c r="BF85" s="83" t="s">
        <v>125</v>
      </c>
      <c r="BG85" s="83" t="s">
        <v>126</v>
      </c>
      <c r="BH85" s="184" t="s">
        <v>127</v>
      </c>
      <c r="BI85" s="185" t="s">
        <v>8</v>
      </c>
      <c r="BJ85" s="186" t="s">
        <v>128</v>
      </c>
      <c r="BK85" s="82" t="s">
        <v>9</v>
      </c>
      <c r="BL85" s="83" t="s">
        <v>10</v>
      </c>
      <c r="BM85" s="187" t="s">
        <v>125</v>
      </c>
      <c r="BN85" s="187" t="s">
        <v>126</v>
      </c>
      <c r="BO85" s="188" t="s">
        <v>127</v>
      </c>
      <c r="BP85" s="189" t="s">
        <v>8</v>
      </c>
      <c r="BQ85" s="190" t="s">
        <v>128</v>
      </c>
      <c r="BR85" s="191" t="s">
        <v>9</v>
      </c>
      <c r="BS85" s="187" t="s">
        <v>10</v>
      </c>
      <c r="BT85" s="187" t="s">
        <v>125</v>
      </c>
      <c r="BU85" s="187" t="s">
        <v>126</v>
      </c>
      <c r="BV85" s="188" t="s">
        <v>127</v>
      </c>
      <c r="BW85" s="189" t="s">
        <v>8</v>
      </c>
      <c r="BX85" s="190" t="s">
        <v>128</v>
      </c>
      <c r="BY85" s="191" t="s">
        <v>9</v>
      </c>
      <c r="BZ85" s="187" t="s">
        <v>10</v>
      </c>
      <c r="CA85" s="187" t="s">
        <v>125</v>
      </c>
      <c r="CB85" s="187" t="s">
        <v>126</v>
      </c>
      <c r="CC85" s="188" t="s">
        <v>127</v>
      </c>
      <c r="CD85" s="189" t="s">
        <v>8</v>
      </c>
      <c r="CE85" s="190" t="s">
        <v>128</v>
      </c>
      <c r="CF85" s="191" t="s">
        <v>9</v>
      </c>
      <c r="CG85" s="187" t="s">
        <v>10</v>
      </c>
      <c r="CH85" s="187" t="s">
        <v>125</v>
      </c>
      <c r="CI85" s="187" t="s">
        <v>126</v>
      </c>
      <c r="CJ85" s="188" t="s">
        <v>127</v>
      </c>
      <c r="CK85" s="189" t="s">
        <v>8</v>
      </c>
      <c r="CL85" s="190" t="s">
        <v>128</v>
      </c>
      <c r="CM85" s="191" t="s">
        <v>9</v>
      </c>
      <c r="CN85" s="187" t="s">
        <v>10</v>
      </c>
      <c r="CO85" s="187" t="s">
        <v>125</v>
      </c>
      <c r="CP85" s="187" t="s">
        <v>126</v>
      </c>
      <c r="CQ85" s="188" t="s">
        <v>127</v>
      </c>
      <c r="CR85" s="189" t="s">
        <v>8</v>
      </c>
      <c r="CS85" s="190" t="s">
        <v>128</v>
      </c>
      <c r="CT85" s="191" t="s">
        <v>9</v>
      </c>
      <c r="CU85" s="187" t="s">
        <v>10</v>
      </c>
      <c r="CV85" s="187" t="s">
        <v>125</v>
      </c>
      <c r="CW85" s="187" t="s">
        <v>126</v>
      </c>
      <c r="CX85" s="188" t="s">
        <v>127</v>
      </c>
      <c r="CY85" s="189" t="s">
        <v>8</v>
      </c>
      <c r="CZ85" s="190" t="s">
        <v>128</v>
      </c>
      <c r="DA85" s="191" t="s">
        <v>9</v>
      </c>
      <c r="DB85" s="187" t="s">
        <v>10</v>
      </c>
      <c r="DC85" s="187" t="s">
        <v>125</v>
      </c>
      <c r="DD85" s="187" t="s">
        <v>126</v>
      </c>
      <c r="DE85" s="188" t="s">
        <v>127</v>
      </c>
      <c r="DF85" s="189" t="s">
        <v>8</v>
      </c>
      <c r="DG85" s="190" t="s">
        <v>128</v>
      </c>
      <c r="DH85" s="191" t="s">
        <v>9</v>
      </c>
      <c r="DI85" s="187" t="s">
        <v>10</v>
      </c>
      <c r="DJ85" s="187" t="s">
        <v>125</v>
      </c>
      <c r="DK85" s="187" t="s">
        <v>126</v>
      </c>
      <c r="DL85" s="188" t="s">
        <v>127</v>
      </c>
      <c r="DM85" s="189" t="s">
        <v>8</v>
      </c>
      <c r="DN85" s="190" t="s">
        <v>128</v>
      </c>
      <c r="DO85" s="191" t="s">
        <v>9</v>
      </c>
      <c r="DP85" s="187" t="s">
        <v>10</v>
      </c>
      <c r="DQ85" s="187" t="s">
        <v>125</v>
      </c>
      <c r="DR85" s="187" t="s">
        <v>126</v>
      </c>
      <c r="DS85" s="188" t="s">
        <v>127</v>
      </c>
      <c r="DT85" s="189" t="s">
        <v>8</v>
      </c>
      <c r="DU85" s="190" t="s">
        <v>128</v>
      </c>
      <c r="DV85" s="191" t="s">
        <v>9</v>
      </c>
      <c r="DW85" s="187" t="s">
        <v>10</v>
      </c>
      <c r="DX85" s="83" t="s">
        <v>125</v>
      </c>
      <c r="DY85" s="83" t="s">
        <v>126</v>
      </c>
      <c r="DZ85" s="184" t="s">
        <v>127</v>
      </c>
      <c r="EA85" s="185" t="s">
        <v>8</v>
      </c>
      <c r="EB85" s="186" t="s">
        <v>128</v>
      </c>
      <c r="EC85" s="82" t="s">
        <v>9</v>
      </c>
      <c r="ED85" s="83" t="s">
        <v>10</v>
      </c>
      <c r="EE85" s="83" t="s">
        <v>125</v>
      </c>
      <c r="EF85" s="83" t="s">
        <v>126</v>
      </c>
      <c r="EG85" s="184" t="s">
        <v>127</v>
      </c>
      <c r="EH85" s="185" t="s">
        <v>8</v>
      </c>
      <c r="EI85" s="186" t="s">
        <v>128</v>
      </c>
      <c r="EJ85" s="82" t="s">
        <v>9</v>
      </c>
      <c r="EK85" s="83" t="s">
        <v>10</v>
      </c>
      <c r="EL85" s="83" t="s">
        <v>125</v>
      </c>
      <c r="EM85" s="83" t="s">
        <v>126</v>
      </c>
      <c r="EN85" s="184" t="s">
        <v>127</v>
      </c>
      <c r="EO85" s="185" t="s">
        <v>8</v>
      </c>
      <c r="EP85" s="186" t="s">
        <v>128</v>
      </c>
      <c r="EQ85" s="82" t="s">
        <v>9</v>
      </c>
      <c r="ER85" s="83" t="s">
        <v>10</v>
      </c>
      <c r="ES85" s="83" t="s">
        <v>125</v>
      </c>
      <c r="ET85" s="83" t="s">
        <v>126</v>
      </c>
      <c r="EU85" s="184" t="s">
        <v>127</v>
      </c>
      <c r="EV85" s="185" t="s">
        <v>8</v>
      </c>
      <c r="EW85" s="186" t="s">
        <v>128</v>
      </c>
      <c r="EX85" s="82" t="s">
        <v>9</v>
      </c>
      <c r="EY85" s="83" t="s">
        <v>10</v>
      </c>
      <c r="EZ85" s="83" t="s">
        <v>125</v>
      </c>
      <c r="FA85" s="83" t="s">
        <v>126</v>
      </c>
      <c r="FB85" s="184" t="s">
        <v>127</v>
      </c>
      <c r="FC85" s="185" t="s">
        <v>8</v>
      </c>
      <c r="FD85" s="186" t="s">
        <v>128</v>
      </c>
      <c r="FE85" s="82" t="s">
        <v>9</v>
      </c>
      <c r="FF85" s="83" t="s">
        <v>10</v>
      </c>
      <c r="FG85" s="83" t="s">
        <v>125</v>
      </c>
      <c r="FH85" s="83" t="s">
        <v>126</v>
      </c>
      <c r="FI85" s="184" t="s">
        <v>127</v>
      </c>
      <c r="FJ85" s="185" t="s">
        <v>8</v>
      </c>
      <c r="FK85" s="186" t="s">
        <v>128</v>
      </c>
      <c r="FL85" s="82" t="s">
        <v>9</v>
      </c>
      <c r="FM85" s="83" t="s">
        <v>10</v>
      </c>
      <c r="FN85" s="83" t="s">
        <v>125</v>
      </c>
      <c r="FO85" s="83" t="s">
        <v>126</v>
      </c>
      <c r="FP85" s="184" t="s">
        <v>127</v>
      </c>
      <c r="FQ85" s="185" t="s">
        <v>8</v>
      </c>
      <c r="FR85" s="186" t="s">
        <v>128</v>
      </c>
      <c r="FS85" s="82" t="s">
        <v>9</v>
      </c>
      <c r="FT85" s="83" t="s">
        <v>10</v>
      </c>
      <c r="FU85" s="83" t="s">
        <v>125</v>
      </c>
      <c r="FV85" s="83" t="s">
        <v>126</v>
      </c>
      <c r="FW85" s="184" t="s">
        <v>127</v>
      </c>
      <c r="FX85" s="185" t="s">
        <v>8</v>
      </c>
      <c r="FY85" s="186" t="s">
        <v>128</v>
      </c>
      <c r="FZ85" s="82" t="s">
        <v>9</v>
      </c>
      <c r="GA85" s="83" t="s">
        <v>10</v>
      </c>
      <c r="GB85" s="83" t="s">
        <v>125</v>
      </c>
      <c r="GC85" s="83" t="s">
        <v>126</v>
      </c>
      <c r="GD85" s="184" t="s">
        <v>127</v>
      </c>
      <c r="GE85" s="185" t="s">
        <v>8</v>
      </c>
      <c r="GF85" s="186" t="s">
        <v>128</v>
      </c>
      <c r="GG85" s="82" t="s">
        <v>9</v>
      </c>
      <c r="GH85" s="83" t="s">
        <v>10</v>
      </c>
      <c r="GI85" s="83" t="s">
        <v>125</v>
      </c>
      <c r="GJ85" s="83" t="s">
        <v>126</v>
      </c>
      <c r="GK85" s="184" t="s">
        <v>127</v>
      </c>
      <c r="GL85" s="185" t="s">
        <v>8</v>
      </c>
      <c r="GM85" s="186" t="s">
        <v>128</v>
      </c>
      <c r="GN85" s="82" t="s">
        <v>9</v>
      </c>
      <c r="GO85" s="83" t="s">
        <v>10</v>
      </c>
      <c r="GP85" s="83" t="s">
        <v>125</v>
      </c>
      <c r="GQ85" s="83" t="s">
        <v>126</v>
      </c>
      <c r="GR85" s="184" t="s">
        <v>127</v>
      </c>
      <c r="GS85" s="185" t="s">
        <v>8</v>
      </c>
      <c r="GT85" s="186" t="s">
        <v>128</v>
      </c>
      <c r="GU85" s="82" t="s">
        <v>9</v>
      </c>
      <c r="GV85" s="83" t="s">
        <v>10</v>
      </c>
      <c r="GW85" s="83" t="s">
        <v>125</v>
      </c>
      <c r="GX85" s="83" t="s">
        <v>126</v>
      </c>
      <c r="GY85" s="184" t="s">
        <v>127</v>
      </c>
      <c r="GZ85" s="185" t="s">
        <v>8</v>
      </c>
      <c r="HA85" s="186" t="s">
        <v>128</v>
      </c>
      <c r="HB85" s="82" t="s">
        <v>9</v>
      </c>
      <c r="HC85" s="83" t="s">
        <v>10</v>
      </c>
      <c r="HD85" s="83" t="s">
        <v>125</v>
      </c>
      <c r="HE85" s="83" t="s">
        <v>126</v>
      </c>
      <c r="HF85" s="184" t="s">
        <v>127</v>
      </c>
      <c r="HG85" s="185" t="s">
        <v>8</v>
      </c>
      <c r="HH85" s="186" t="s">
        <v>128</v>
      </c>
      <c r="HI85" s="82" t="s">
        <v>9</v>
      </c>
      <c r="HJ85" s="83" t="s">
        <v>10</v>
      </c>
      <c r="HK85" s="83" t="s">
        <v>125</v>
      </c>
      <c r="HL85" s="83" t="s">
        <v>126</v>
      </c>
      <c r="HM85" s="184" t="s">
        <v>127</v>
      </c>
      <c r="HN85" s="185" t="s">
        <v>8</v>
      </c>
      <c r="HO85" s="186" t="s">
        <v>128</v>
      </c>
      <c r="HP85" s="82" t="s">
        <v>9</v>
      </c>
      <c r="HQ85" s="83" t="s">
        <v>10</v>
      </c>
      <c r="HR85" s="83" t="s">
        <v>125</v>
      </c>
      <c r="HS85" s="83" t="s">
        <v>126</v>
      </c>
      <c r="HT85" s="184" t="s">
        <v>127</v>
      </c>
      <c r="HU85" s="185" t="s">
        <v>8</v>
      </c>
      <c r="HV85" s="186" t="s">
        <v>128</v>
      </c>
      <c r="HW85" s="82" t="s">
        <v>9</v>
      </c>
      <c r="HX85" s="83" t="s">
        <v>10</v>
      </c>
      <c r="HY85" s="83" t="s">
        <v>125</v>
      </c>
      <c r="HZ85" s="83" t="s">
        <v>126</v>
      </c>
      <c r="IA85" s="184" t="s">
        <v>127</v>
      </c>
      <c r="IB85" s="185" t="s">
        <v>8</v>
      </c>
      <c r="IC85" s="186" t="s">
        <v>128</v>
      </c>
      <c r="ID85" s="82" t="s">
        <v>9</v>
      </c>
      <c r="IE85" s="83" t="s">
        <v>10</v>
      </c>
      <c r="IF85" s="83" t="s">
        <v>125</v>
      </c>
      <c r="IG85" s="83" t="s">
        <v>126</v>
      </c>
      <c r="IH85" s="184" t="s">
        <v>127</v>
      </c>
      <c r="II85" s="185" t="s">
        <v>8</v>
      </c>
      <c r="IJ85" s="186" t="s">
        <v>128</v>
      </c>
      <c r="IK85" s="82" t="s">
        <v>9</v>
      </c>
      <c r="IL85" s="83" t="s">
        <v>10</v>
      </c>
      <c r="IM85" s="83" t="s">
        <v>125</v>
      </c>
      <c r="IN85" s="83" t="s">
        <v>126</v>
      </c>
      <c r="IO85" s="184" t="s">
        <v>127</v>
      </c>
      <c r="IP85" s="185" t="s">
        <v>8</v>
      </c>
      <c r="IQ85" s="186" t="s">
        <v>128</v>
      </c>
      <c r="IR85" s="82" t="s">
        <v>9</v>
      </c>
      <c r="IS85" s="83" t="s">
        <v>10</v>
      </c>
    </row>
    <row r="86" spans="1:253" customFormat="1" ht="15" hidden="1" x14ac:dyDescent="0.25">
      <c r="A86" s="85" t="s">
        <v>76</v>
      </c>
      <c r="B86" s="86">
        <v>5</v>
      </c>
      <c r="C86" s="86">
        <v>4</v>
      </c>
      <c r="D86" s="88">
        <v>9</v>
      </c>
      <c r="E86" s="192">
        <v>0.55559999999999998</v>
      </c>
      <c r="F86" s="102">
        <v>0.44439999999999996</v>
      </c>
      <c r="G86" s="193">
        <v>1</v>
      </c>
      <c r="H86" s="86">
        <v>1</v>
      </c>
      <c r="I86" s="86">
        <v>1</v>
      </c>
      <c r="J86" s="86">
        <v>0</v>
      </c>
      <c r="K86" s="88">
        <v>1</v>
      </c>
      <c r="L86" s="192">
        <v>1</v>
      </c>
      <c r="M86" s="102">
        <v>0</v>
      </c>
      <c r="N86" s="193">
        <v>0</v>
      </c>
      <c r="O86" s="86">
        <v>0</v>
      </c>
      <c r="P86" s="86">
        <v>4</v>
      </c>
      <c r="Q86" s="86">
        <v>4</v>
      </c>
      <c r="R86" s="88">
        <v>8</v>
      </c>
      <c r="S86" s="192">
        <v>0.5</v>
      </c>
      <c r="T86" s="102">
        <v>0.5</v>
      </c>
      <c r="U86" s="193">
        <v>0</v>
      </c>
      <c r="V86" s="86">
        <v>0</v>
      </c>
      <c r="W86" s="86">
        <v>2</v>
      </c>
      <c r="X86" s="86">
        <v>2</v>
      </c>
      <c r="Y86" s="88">
        <v>4</v>
      </c>
      <c r="Z86" s="192">
        <v>0.5</v>
      </c>
      <c r="AA86" s="102">
        <v>0.5</v>
      </c>
      <c r="AB86" s="193">
        <v>1</v>
      </c>
      <c r="AC86" s="86">
        <v>1</v>
      </c>
      <c r="AD86" s="86">
        <v>0</v>
      </c>
      <c r="AE86" s="86">
        <v>1</v>
      </c>
      <c r="AF86" s="88">
        <v>1</v>
      </c>
      <c r="AG86" s="192">
        <v>0</v>
      </c>
      <c r="AH86" s="102">
        <v>1</v>
      </c>
      <c r="AI86" s="193">
        <v>0</v>
      </c>
      <c r="AJ86" s="86">
        <v>0</v>
      </c>
      <c r="AK86" s="86">
        <v>2</v>
      </c>
      <c r="AL86" s="86">
        <v>1</v>
      </c>
      <c r="AM86" s="88">
        <v>3</v>
      </c>
      <c r="AN86" s="192">
        <v>0.66670000000000007</v>
      </c>
      <c r="AO86" s="102">
        <v>0.33329999999999999</v>
      </c>
      <c r="AP86" s="193">
        <v>0</v>
      </c>
      <c r="AQ86" s="86">
        <v>0</v>
      </c>
      <c r="AR86" s="86">
        <v>8</v>
      </c>
      <c r="AS86" s="86">
        <v>10</v>
      </c>
      <c r="AT86" s="88">
        <v>18</v>
      </c>
      <c r="AU86" s="192">
        <v>0.44439999999999996</v>
      </c>
      <c r="AV86" s="102">
        <v>0.55559999999999998</v>
      </c>
      <c r="AW86" s="193">
        <v>1</v>
      </c>
      <c r="AX86" s="86">
        <v>1</v>
      </c>
      <c r="AY86" s="86">
        <v>0</v>
      </c>
      <c r="AZ86" s="86">
        <v>1</v>
      </c>
      <c r="BA86" s="88">
        <v>1</v>
      </c>
      <c r="BB86" s="192">
        <v>0</v>
      </c>
      <c r="BC86" s="102">
        <v>1</v>
      </c>
      <c r="BD86" s="193">
        <v>0</v>
      </c>
      <c r="BE86" s="86">
        <v>0</v>
      </c>
      <c r="BF86" s="86">
        <v>8</v>
      </c>
      <c r="BG86" s="86">
        <v>9</v>
      </c>
      <c r="BH86" s="88">
        <v>17</v>
      </c>
      <c r="BI86" s="192">
        <v>0.47060000000000002</v>
      </c>
      <c r="BJ86" s="102">
        <v>0.52939999999999998</v>
      </c>
      <c r="BK86" s="193">
        <v>0</v>
      </c>
      <c r="BL86" s="88">
        <v>0</v>
      </c>
      <c r="BM86" s="194">
        <v>5</v>
      </c>
      <c r="BN86" s="194">
        <v>4</v>
      </c>
      <c r="BO86" s="194">
        <v>9</v>
      </c>
      <c r="BP86" s="195">
        <v>0.55559999999999998</v>
      </c>
      <c r="BQ86" s="195">
        <v>0.44439999999999996</v>
      </c>
      <c r="BR86" s="194">
        <v>1</v>
      </c>
      <c r="BS86" s="194">
        <v>1</v>
      </c>
      <c r="BT86" s="194">
        <v>1</v>
      </c>
      <c r="BU86" s="194">
        <v>0</v>
      </c>
      <c r="BV86" s="194">
        <v>1</v>
      </c>
      <c r="BW86" s="195">
        <v>1</v>
      </c>
      <c r="BX86" s="195">
        <v>0</v>
      </c>
      <c r="BY86" s="194">
        <v>0</v>
      </c>
      <c r="BZ86" s="194">
        <v>0</v>
      </c>
      <c r="CA86" s="194">
        <v>4</v>
      </c>
      <c r="CB86" s="194">
        <v>4</v>
      </c>
      <c r="CC86" s="194">
        <v>8</v>
      </c>
      <c r="CD86" s="195">
        <v>0.5</v>
      </c>
      <c r="CE86" s="195">
        <v>0.5</v>
      </c>
      <c r="CF86" s="194">
        <v>0</v>
      </c>
      <c r="CG86" s="194">
        <v>0</v>
      </c>
      <c r="CH86" s="194">
        <v>2</v>
      </c>
      <c r="CI86" s="194">
        <v>3</v>
      </c>
      <c r="CJ86" s="194">
        <v>5</v>
      </c>
      <c r="CK86" s="195">
        <v>0.4</v>
      </c>
      <c r="CL86" s="195">
        <v>0.6</v>
      </c>
      <c r="CM86" s="194">
        <v>1</v>
      </c>
      <c r="CN86" s="194">
        <v>1</v>
      </c>
      <c r="CO86" s="194">
        <v>0</v>
      </c>
      <c r="CP86" s="194">
        <v>1</v>
      </c>
      <c r="CQ86" s="194">
        <v>1</v>
      </c>
      <c r="CR86" s="195">
        <v>0</v>
      </c>
      <c r="CS86" s="195">
        <v>1</v>
      </c>
      <c r="CT86" s="194">
        <v>0</v>
      </c>
      <c r="CU86" s="194">
        <v>0</v>
      </c>
      <c r="CV86" s="194">
        <v>2</v>
      </c>
      <c r="CW86" s="194">
        <v>2</v>
      </c>
      <c r="CX86" s="194">
        <v>4</v>
      </c>
      <c r="CY86" s="195">
        <v>0.5</v>
      </c>
      <c r="CZ86" s="195">
        <v>0.5</v>
      </c>
      <c r="DA86" s="194">
        <v>0</v>
      </c>
      <c r="DB86" s="194">
        <v>0</v>
      </c>
      <c r="DC86" s="194">
        <v>9</v>
      </c>
      <c r="DD86" s="194">
        <v>9</v>
      </c>
      <c r="DE86" s="194">
        <v>18</v>
      </c>
      <c r="DF86" s="195">
        <v>0.5</v>
      </c>
      <c r="DG86" s="195">
        <v>0.5</v>
      </c>
      <c r="DH86" s="194">
        <v>1</v>
      </c>
      <c r="DI86" s="194">
        <v>1</v>
      </c>
      <c r="DJ86" s="194">
        <v>1</v>
      </c>
      <c r="DK86" s="194">
        <v>0</v>
      </c>
      <c r="DL86" s="194">
        <v>1</v>
      </c>
      <c r="DM86" s="195">
        <v>1</v>
      </c>
      <c r="DN86" s="195">
        <v>0</v>
      </c>
      <c r="DO86" s="194">
        <v>0</v>
      </c>
      <c r="DP86" s="194">
        <v>0</v>
      </c>
      <c r="DQ86" s="194">
        <v>8</v>
      </c>
      <c r="DR86" s="194">
        <v>9</v>
      </c>
      <c r="DS86" s="194">
        <v>17</v>
      </c>
      <c r="DT86" s="195">
        <v>0.47060000000000002</v>
      </c>
      <c r="DU86" s="195">
        <v>0.52939999999999998</v>
      </c>
      <c r="DV86" s="194">
        <v>0</v>
      </c>
      <c r="DW86" s="194">
        <v>0</v>
      </c>
      <c r="DX86" s="129">
        <v>4</v>
      </c>
      <c r="DY86" s="130">
        <v>5</v>
      </c>
      <c r="DZ86" s="130">
        <v>9</v>
      </c>
      <c r="EA86" s="102">
        <v>0.44439999999999996</v>
      </c>
      <c r="EB86" s="102">
        <v>0.55559999999999998</v>
      </c>
      <c r="EC86" s="130">
        <v>1</v>
      </c>
      <c r="ED86" s="130">
        <v>1</v>
      </c>
      <c r="EE86" s="130">
        <v>1</v>
      </c>
      <c r="EF86" s="130">
        <v>0</v>
      </c>
      <c r="EG86" s="130">
        <v>1</v>
      </c>
      <c r="EH86" s="102">
        <v>1</v>
      </c>
      <c r="EI86" s="102">
        <v>0</v>
      </c>
      <c r="EJ86" s="130">
        <v>0</v>
      </c>
      <c r="EK86" s="130">
        <v>0</v>
      </c>
      <c r="EL86" s="130">
        <v>3</v>
      </c>
      <c r="EM86" s="130">
        <v>5</v>
      </c>
      <c r="EN86" s="130">
        <v>8</v>
      </c>
      <c r="EO86" s="102">
        <v>0.375</v>
      </c>
      <c r="EP86" s="102">
        <v>0.625</v>
      </c>
      <c r="EQ86" s="130">
        <v>0</v>
      </c>
      <c r="ER86" s="130">
        <v>0</v>
      </c>
      <c r="ES86" s="130">
        <v>2</v>
      </c>
      <c r="ET86" s="130">
        <v>3</v>
      </c>
      <c r="EU86" s="130">
        <v>5</v>
      </c>
      <c r="EV86" s="102">
        <v>0.4</v>
      </c>
      <c r="EW86" s="102">
        <v>0.6</v>
      </c>
      <c r="EX86" s="130">
        <v>1</v>
      </c>
      <c r="EY86" s="130">
        <v>1</v>
      </c>
      <c r="EZ86" s="130">
        <v>0</v>
      </c>
      <c r="FA86" s="130">
        <v>1</v>
      </c>
      <c r="FB86" s="130">
        <v>1</v>
      </c>
      <c r="FC86" s="102">
        <v>0</v>
      </c>
      <c r="FD86" s="102">
        <v>1</v>
      </c>
      <c r="FE86" s="130">
        <v>0</v>
      </c>
      <c r="FF86" s="130">
        <v>0</v>
      </c>
      <c r="FG86" s="130">
        <v>2</v>
      </c>
      <c r="FH86" s="130">
        <v>2</v>
      </c>
      <c r="FI86" s="130">
        <v>4</v>
      </c>
      <c r="FJ86" s="102">
        <v>0.5</v>
      </c>
      <c r="FK86" s="102">
        <v>0.5</v>
      </c>
      <c r="FL86" s="130">
        <v>0</v>
      </c>
      <c r="FM86" s="130">
        <v>0</v>
      </c>
      <c r="FN86" s="130">
        <v>9</v>
      </c>
      <c r="FO86" s="130">
        <v>9</v>
      </c>
      <c r="FP86" s="130">
        <v>18</v>
      </c>
      <c r="FQ86" s="102">
        <v>0.5</v>
      </c>
      <c r="FR86" s="102">
        <v>0.5</v>
      </c>
      <c r="FS86" s="130">
        <v>1</v>
      </c>
      <c r="FT86" s="130">
        <v>1</v>
      </c>
      <c r="FU86" s="130">
        <v>1</v>
      </c>
      <c r="FV86" s="130">
        <v>0</v>
      </c>
      <c r="FW86" s="130">
        <v>1</v>
      </c>
      <c r="FX86" s="102">
        <v>1</v>
      </c>
      <c r="FY86" s="102">
        <v>0</v>
      </c>
      <c r="FZ86" s="130">
        <v>0</v>
      </c>
      <c r="GA86" s="130">
        <v>0</v>
      </c>
      <c r="GB86" s="130">
        <v>8</v>
      </c>
      <c r="GC86" s="130">
        <v>9</v>
      </c>
      <c r="GD86" s="130">
        <v>17</v>
      </c>
      <c r="GE86" s="102">
        <v>0.47060000000000002</v>
      </c>
      <c r="GF86" s="102">
        <v>0.52939999999999998</v>
      </c>
      <c r="GG86" s="130">
        <v>0</v>
      </c>
      <c r="GH86" s="130">
        <v>0</v>
      </c>
      <c r="GI86" s="129">
        <v>5</v>
      </c>
      <c r="GJ86" s="130">
        <v>4</v>
      </c>
      <c r="GK86" s="130">
        <v>9</v>
      </c>
      <c r="GL86" s="102">
        <v>0.55559999999999998</v>
      </c>
      <c r="GM86" s="102">
        <v>0.44439999999999996</v>
      </c>
      <c r="GN86" s="130">
        <v>1</v>
      </c>
      <c r="GO86" s="130">
        <v>1</v>
      </c>
      <c r="GP86" s="130">
        <v>0</v>
      </c>
      <c r="GQ86" s="130">
        <v>1</v>
      </c>
      <c r="GR86" s="130">
        <v>1</v>
      </c>
      <c r="GS86" s="102">
        <v>0</v>
      </c>
      <c r="GT86" s="102">
        <v>1</v>
      </c>
      <c r="GU86" s="130">
        <v>0</v>
      </c>
      <c r="GV86" s="130">
        <v>0</v>
      </c>
      <c r="GW86" s="130">
        <v>5</v>
      </c>
      <c r="GX86" s="130">
        <v>3</v>
      </c>
      <c r="GY86" s="130">
        <v>8</v>
      </c>
      <c r="GZ86" s="102">
        <v>0.625</v>
      </c>
      <c r="HA86" s="102">
        <v>0.375</v>
      </c>
      <c r="HB86" s="130">
        <v>0</v>
      </c>
      <c r="HC86" s="130">
        <v>0</v>
      </c>
      <c r="HD86" s="130">
        <v>2</v>
      </c>
      <c r="HE86" s="130">
        <v>3</v>
      </c>
      <c r="HF86" s="130">
        <v>5</v>
      </c>
      <c r="HG86" s="102">
        <v>0.4</v>
      </c>
      <c r="HH86" s="102">
        <v>0.6</v>
      </c>
      <c r="HI86" s="130">
        <v>1</v>
      </c>
      <c r="HJ86" s="130">
        <v>1</v>
      </c>
      <c r="HK86" s="130">
        <v>0</v>
      </c>
      <c r="HL86" s="130">
        <v>1</v>
      </c>
      <c r="HM86" s="130">
        <v>1</v>
      </c>
      <c r="HN86" s="102">
        <v>0</v>
      </c>
      <c r="HO86" s="102">
        <v>1</v>
      </c>
      <c r="HP86" s="130">
        <v>0</v>
      </c>
      <c r="HQ86" s="130">
        <v>0</v>
      </c>
      <c r="HR86" s="130">
        <v>2</v>
      </c>
      <c r="HS86" s="130">
        <v>2</v>
      </c>
      <c r="HT86" s="130">
        <v>4</v>
      </c>
      <c r="HU86" s="102">
        <v>0.5</v>
      </c>
      <c r="HV86" s="102">
        <v>0.5</v>
      </c>
      <c r="HW86" s="130">
        <v>0</v>
      </c>
      <c r="HX86" s="130">
        <v>0</v>
      </c>
      <c r="HY86" s="130">
        <v>6</v>
      </c>
      <c r="HZ86" s="130">
        <v>12</v>
      </c>
      <c r="IA86" s="130">
        <v>18</v>
      </c>
      <c r="IB86" s="102">
        <v>0.33329999999999999</v>
      </c>
      <c r="IC86" s="102">
        <v>0.66670000000000007</v>
      </c>
      <c r="ID86" s="130">
        <v>0</v>
      </c>
      <c r="IE86" s="130">
        <v>1</v>
      </c>
      <c r="IF86" s="130">
        <v>0</v>
      </c>
      <c r="IG86" s="130">
        <v>1</v>
      </c>
      <c r="IH86" s="130">
        <v>1</v>
      </c>
      <c r="II86" s="102">
        <v>0</v>
      </c>
      <c r="IJ86" s="102">
        <v>1</v>
      </c>
      <c r="IK86" s="130">
        <v>0</v>
      </c>
      <c r="IL86" s="130">
        <v>0</v>
      </c>
      <c r="IM86" s="130">
        <v>6</v>
      </c>
      <c r="IN86" s="130">
        <v>11</v>
      </c>
      <c r="IO86" s="130">
        <v>17</v>
      </c>
      <c r="IP86" s="102">
        <v>0.35289999999999999</v>
      </c>
      <c r="IQ86" s="102">
        <v>0.6470999999999999</v>
      </c>
      <c r="IR86" s="130">
        <v>0</v>
      </c>
      <c r="IS86" s="130">
        <v>0</v>
      </c>
    </row>
    <row r="87" spans="1:253" customFormat="1" ht="15" hidden="1" x14ac:dyDescent="0.25">
      <c r="A87" s="89" t="s">
        <v>77</v>
      </c>
      <c r="B87" s="86">
        <v>5</v>
      </c>
      <c r="C87" s="86">
        <v>4</v>
      </c>
      <c r="D87" s="88">
        <v>9</v>
      </c>
      <c r="E87" s="192">
        <v>0.55600000000000005</v>
      </c>
      <c r="F87" s="102">
        <v>0.44400000000000001</v>
      </c>
      <c r="G87" s="193">
        <v>1</v>
      </c>
      <c r="H87" s="86">
        <v>1</v>
      </c>
      <c r="I87" s="86">
        <v>0</v>
      </c>
      <c r="J87" s="86">
        <v>1</v>
      </c>
      <c r="K87" s="88">
        <v>1</v>
      </c>
      <c r="L87" s="192">
        <v>0</v>
      </c>
      <c r="M87" s="102">
        <v>1</v>
      </c>
      <c r="N87" s="193">
        <v>0</v>
      </c>
      <c r="O87" s="86">
        <v>0</v>
      </c>
      <c r="P87" s="86">
        <v>5</v>
      </c>
      <c r="Q87" s="86">
        <v>3</v>
      </c>
      <c r="R87" s="88">
        <v>8</v>
      </c>
      <c r="S87" s="192">
        <v>0.625</v>
      </c>
      <c r="T87" s="102">
        <v>0.375</v>
      </c>
      <c r="U87" s="193">
        <v>0</v>
      </c>
      <c r="V87" s="86">
        <v>0</v>
      </c>
      <c r="W87" s="86">
        <v>2</v>
      </c>
      <c r="X87" s="86">
        <v>3</v>
      </c>
      <c r="Y87" s="88">
        <v>5</v>
      </c>
      <c r="Z87" s="192">
        <v>0.4</v>
      </c>
      <c r="AA87" s="102">
        <v>0.6</v>
      </c>
      <c r="AB87" s="193">
        <v>1</v>
      </c>
      <c r="AC87" s="86">
        <v>1</v>
      </c>
      <c r="AD87" s="86">
        <v>1</v>
      </c>
      <c r="AE87" s="86">
        <v>0</v>
      </c>
      <c r="AF87" s="88">
        <v>1</v>
      </c>
      <c r="AG87" s="192">
        <v>1</v>
      </c>
      <c r="AH87" s="102">
        <v>0</v>
      </c>
      <c r="AI87" s="193">
        <v>0</v>
      </c>
      <c r="AJ87" s="86">
        <v>0</v>
      </c>
      <c r="AK87" s="86">
        <v>1</v>
      </c>
      <c r="AL87" s="86">
        <v>3</v>
      </c>
      <c r="AM87" s="88">
        <v>4</v>
      </c>
      <c r="AN87" s="192">
        <v>0.25</v>
      </c>
      <c r="AO87" s="102">
        <v>0.75</v>
      </c>
      <c r="AP87" s="193">
        <v>0</v>
      </c>
      <c r="AQ87" s="86">
        <v>0</v>
      </c>
      <c r="AR87" s="86">
        <v>11</v>
      </c>
      <c r="AS87" s="86">
        <v>15</v>
      </c>
      <c r="AT87" s="88">
        <v>26</v>
      </c>
      <c r="AU87" s="192">
        <v>0.42299999999999999</v>
      </c>
      <c r="AV87" s="102">
        <v>0.57700000000000007</v>
      </c>
      <c r="AW87" s="193">
        <v>1</v>
      </c>
      <c r="AX87" s="86">
        <v>1</v>
      </c>
      <c r="AY87" s="86">
        <v>0</v>
      </c>
      <c r="AZ87" s="86">
        <v>1</v>
      </c>
      <c r="BA87" s="88">
        <v>1</v>
      </c>
      <c r="BB87" s="192">
        <v>0</v>
      </c>
      <c r="BC87" s="102">
        <v>1</v>
      </c>
      <c r="BD87" s="193">
        <v>0</v>
      </c>
      <c r="BE87" s="86">
        <v>0</v>
      </c>
      <c r="BF87" s="86">
        <v>11</v>
      </c>
      <c r="BG87" s="86">
        <v>14</v>
      </c>
      <c r="BH87" s="88">
        <v>25</v>
      </c>
      <c r="BI87" s="192">
        <v>0.44</v>
      </c>
      <c r="BJ87" s="102">
        <v>0.56000000000000005</v>
      </c>
      <c r="BK87" s="193">
        <v>0</v>
      </c>
      <c r="BL87" s="88">
        <v>0</v>
      </c>
      <c r="BM87" s="194">
        <v>5</v>
      </c>
      <c r="BN87" s="194">
        <v>4</v>
      </c>
      <c r="BO87" s="194">
        <v>9</v>
      </c>
      <c r="BP87" s="195">
        <v>0.55559999999999998</v>
      </c>
      <c r="BQ87" s="195">
        <v>0.44439999999999996</v>
      </c>
      <c r="BR87" s="194">
        <v>1</v>
      </c>
      <c r="BS87" s="194">
        <v>1</v>
      </c>
      <c r="BT87" s="194">
        <v>0</v>
      </c>
      <c r="BU87" s="194">
        <v>1</v>
      </c>
      <c r="BV87" s="194">
        <v>1</v>
      </c>
      <c r="BW87" s="195">
        <v>0</v>
      </c>
      <c r="BX87" s="195">
        <v>1</v>
      </c>
      <c r="BY87" s="194">
        <v>0</v>
      </c>
      <c r="BZ87" s="194">
        <v>0</v>
      </c>
      <c r="CA87" s="194">
        <v>5</v>
      </c>
      <c r="CB87" s="194">
        <v>3</v>
      </c>
      <c r="CC87" s="194">
        <v>8</v>
      </c>
      <c r="CD87" s="195">
        <v>0.625</v>
      </c>
      <c r="CE87" s="195">
        <v>0.375</v>
      </c>
      <c r="CF87" s="194">
        <v>0</v>
      </c>
      <c r="CG87" s="194">
        <v>0</v>
      </c>
      <c r="CH87" s="194">
        <v>2</v>
      </c>
      <c r="CI87" s="194">
        <v>3</v>
      </c>
      <c r="CJ87" s="194">
        <v>5</v>
      </c>
      <c r="CK87" s="195">
        <v>0.4</v>
      </c>
      <c r="CL87" s="195">
        <v>0.6</v>
      </c>
      <c r="CM87" s="194">
        <v>1</v>
      </c>
      <c r="CN87" s="194">
        <v>1</v>
      </c>
      <c r="CO87" s="194">
        <v>1</v>
      </c>
      <c r="CP87" s="194">
        <v>0</v>
      </c>
      <c r="CQ87" s="194">
        <v>1</v>
      </c>
      <c r="CR87" s="195">
        <v>1</v>
      </c>
      <c r="CS87" s="195">
        <v>0</v>
      </c>
      <c r="CT87" s="194">
        <v>0</v>
      </c>
      <c r="CU87" s="194">
        <v>0</v>
      </c>
      <c r="CV87" s="194">
        <v>1</v>
      </c>
      <c r="CW87" s="194">
        <v>3</v>
      </c>
      <c r="CX87" s="194">
        <v>4</v>
      </c>
      <c r="CY87" s="195">
        <v>0.25</v>
      </c>
      <c r="CZ87" s="195">
        <v>0.75</v>
      </c>
      <c r="DA87" s="194">
        <v>0</v>
      </c>
      <c r="DB87" s="194">
        <v>0</v>
      </c>
      <c r="DC87" s="194">
        <v>10</v>
      </c>
      <c r="DD87" s="194">
        <v>16</v>
      </c>
      <c r="DE87" s="194">
        <v>26</v>
      </c>
      <c r="DF87" s="195">
        <v>0.3846</v>
      </c>
      <c r="DG87" s="195">
        <v>0.61539999999999995</v>
      </c>
      <c r="DH87" s="194">
        <v>0</v>
      </c>
      <c r="DI87" s="194">
        <v>1</v>
      </c>
      <c r="DJ87" s="194">
        <v>0</v>
      </c>
      <c r="DK87" s="194">
        <v>1</v>
      </c>
      <c r="DL87" s="194">
        <v>1</v>
      </c>
      <c r="DM87" s="195">
        <v>0</v>
      </c>
      <c r="DN87" s="195">
        <v>1</v>
      </c>
      <c r="DO87" s="194">
        <v>0</v>
      </c>
      <c r="DP87" s="194">
        <v>0</v>
      </c>
      <c r="DQ87" s="194">
        <v>10</v>
      </c>
      <c r="DR87" s="194">
        <v>15</v>
      </c>
      <c r="DS87" s="194">
        <v>25</v>
      </c>
      <c r="DT87" s="195">
        <v>0.4</v>
      </c>
      <c r="DU87" s="195">
        <v>0.6</v>
      </c>
      <c r="DV87" s="194">
        <v>0</v>
      </c>
      <c r="DW87" s="194">
        <v>0</v>
      </c>
      <c r="DX87" s="129">
        <v>5</v>
      </c>
      <c r="DY87" s="130">
        <v>4</v>
      </c>
      <c r="DZ87" s="130">
        <v>9</v>
      </c>
      <c r="EA87" s="102">
        <v>0.55600000000000005</v>
      </c>
      <c r="EB87" s="102">
        <v>0.44400000000000001</v>
      </c>
      <c r="EC87" s="130">
        <v>1</v>
      </c>
      <c r="ED87" s="130">
        <v>1</v>
      </c>
      <c r="EE87" s="130">
        <v>0</v>
      </c>
      <c r="EF87" s="130">
        <v>1</v>
      </c>
      <c r="EG87" s="130">
        <v>1</v>
      </c>
      <c r="EH87" s="102">
        <v>0</v>
      </c>
      <c r="EI87" s="102">
        <v>1</v>
      </c>
      <c r="EJ87" s="130">
        <v>0</v>
      </c>
      <c r="EK87" s="130">
        <v>0</v>
      </c>
      <c r="EL87" s="130">
        <v>5</v>
      </c>
      <c r="EM87" s="130">
        <v>3</v>
      </c>
      <c r="EN87" s="130">
        <v>8</v>
      </c>
      <c r="EO87" s="102">
        <v>0.625</v>
      </c>
      <c r="EP87" s="102">
        <v>0.375</v>
      </c>
      <c r="EQ87" s="130">
        <v>0</v>
      </c>
      <c r="ER87" s="130">
        <v>0</v>
      </c>
      <c r="ES87" s="130">
        <v>2</v>
      </c>
      <c r="ET87" s="130">
        <v>3</v>
      </c>
      <c r="EU87" s="130">
        <v>5</v>
      </c>
      <c r="EV87" s="102">
        <v>0.4</v>
      </c>
      <c r="EW87" s="102">
        <v>0.6</v>
      </c>
      <c r="EX87" s="130">
        <v>1</v>
      </c>
      <c r="EY87" s="130">
        <v>1</v>
      </c>
      <c r="EZ87" s="130">
        <v>1</v>
      </c>
      <c r="FA87" s="130">
        <v>0</v>
      </c>
      <c r="FB87" s="130">
        <v>1</v>
      </c>
      <c r="FC87" s="102">
        <v>1</v>
      </c>
      <c r="FD87" s="102">
        <v>0</v>
      </c>
      <c r="FE87" s="130">
        <v>0</v>
      </c>
      <c r="FF87" s="130">
        <v>0</v>
      </c>
      <c r="FG87" s="130">
        <v>1</v>
      </c>
      <c r="FH87" s="130">
        <v>3</v>
      </c>
      <c r="FI87" s="130">
        <v>4</v>
      </c>
      <c r="FJ87" s="102">
        <v>0.25</v>
      </c>
      <c r="FK87" s="102">
        <v>0.75</v>
      </c>
      <c r="FL87" s="130">
        <v>0</v>
      </c>
      <c r="FM87" s="130">
        <v>0</v>
      </c>
      <c r="FN87" s="130">
        <v>12</v>
      </c>
      <c r="FO87" s="130">
        <v>14</v>
      </c>
      <c r="FP87" s="130">
        <v>26</v>
      </c>
      <c r="FQ87" s="102">
        <v>0.46200000000000002</v>
      </c>
      <c r="FR87" s="102">
        <v>0.53799999999999992</v>
      </c>
      <c r="FS87" s="130">
        <v>1</v>
      </c>
      <c r="FT87" s="130">
        <v>1</v>
      </c>
      <c r="FU87" s="130">
        <v>0</v>
      </c>
      <c r="FV87" s="130">
        <v>1</v>
      </c>
      <c r="FW87" s="130">
        <v>1</v>
      </c>
      <c r="FX87" s="102">
        <v>0</v>
      </c>
      <c r="FY87" s="102">
        <v>1</v>
      </c>
      <c r="FZ87" s="130">
        <v>0</v>
      </c>
      <c r="GA87" s="130">
        <v>0</v>
      </c>
      <c r="GB87" s="130">
        <v>12</v>
      </c>
      <c r="GC87" s="130">
        <v>13</v>
      </c>
      <c r="GD87" s="130">
        <v>25</v>
      </c>
      <c r="GE87" s="102">
        <v>0.48</v>
      </c>
      <c r="GF87" s="102">
        <v>0.52</v>
      </c>
      <c r="GG87" s="130">
        <v>0</v>
      </c>
      <c r="GH87" s="130">
        <v>0</v>
      </c>
      <c r="GI87" s="129">
        <v>5</v>
      </c>
      <c r="GJ87" s="130">
        <v>4</v>
      </c>
      <c r="GK87" s="130">
        <v>9</v>
      </c>
      <c r="GL87" s="102">
        <v>0.55559999999999998</v>
      </c>
      <c r="GM87" s="102">
        <v>0.44439999999999996</v>
      </c>
      <c r="GN87" s="130">
        <v>1</v>
      </c>
      <c r="GO87" s="130">
        <v>1</v>
      </c>
      <c r="GP87" s="130">
        <v>0</v>
      </c>
      <c r="GQ87" s="130">
        <v>1</v>
      </c>
      <c r="GR87" s="130">
        <v>1</v>
      </c>
      <c r="GS87" s="102">
        <v>0</v>
      </c>
      <c r="GT87" s="102">
        <v>1</v>
      </c>
      <c r="GU87" s="130">
        <v>0</v>
      </c>
      <c r="GV87" s="130">
        <v>0</v>
      </c>
      <c r="GW87" s="130">
        <v>5</v>
      </c>
      <c r="GX87" s="130">
        <v>3</v>
      </c>
      <c r="GY87" s="130">
        <v>8</v>
      </c>
      <c r="GZ87" s="102">
        <v>0.625</v>
      </c>
      <c r="HA87" s="102">
        <v>0.375</v>
      </c>
      <c r="HB87" s="130">
        <v>0</v>
      </c>
      <c r="HC87" s="130">
        <v>0</v>
      </c>
      <c r="HD87" s="130">
        <v>2</v>
      </c>
      <c r="HE87" s="130">
        <v>3</v>
      </c>
      <c r="HF87" s="130">
        <v>5</v>
      </c>
      <c r="HG87" s="102">
        <v>0.4</v>
      </c>
      <c r="HH87" s="102">
        <v>0.6</v>
      </c>
      <c r="HI87" s="130">
        <v>1</v>
      </c>
      <c r="HJ87" s="130">
        <v>1</v>
      </c>
      <c r="HK87" s="130">
        <v>1</v>
      </c>
      <c r="HL87" s="130">
        <v>0</v>
      </c>
      <c r="HM87" s="130">
        <v>1</v>
      </c>
      <c r="HN87" s="102">
        <v>1</v>
      </c>
      <c r="HO87" s="102">
        <v>0</v>
      </c>
      <c r="HP87" s="130">
        <v>0</v>
      </c>
      <c r="HQ87" s="130">
        <v>0</v>
      </c>
      <c r="HR87" s="130">
        <v>1</v>
      </c>
      <c r="HS87" s="130">
        <v>3</v>
      </c>
      <c r="HT87" s="130">
        <v>4</v>
      </c>
      <c r="HU87" s="102">
        <v>0.25</v>
      </c>
      <c r="HV87" s="102">
        <v>0.75</v>
      </c>
      <c r="HW87" s="130">
        <v>0</v>
      </c>
      <c r="HX87" s="130">
        <v>0</v>
      </c>
      <c r="HY87" s="130">
        <v>9</v>
      </c>
      <c r="HZ87" s="130">
        <v>17</v>
      </c>
      <c r="IA87" s="130">
        <v>26</v>
      </c>
      <c r="IB87" s="102">
        <v>0.34619999999999995</v>
      </c>
      <c r="IC87" s="102">
        <v>0.65379999999999994</v>
      </c>
      <c r="ID87" s="130">
        <v>0</v>
      </c>
      <c r="IE87" s="130">
        <v>1</v>
      </c>
      <c r="IF87" s="130">
        <v>1</v>
      </c>
      <c r="IG87" s="130">
        <v>0</v>
      </c>
      <c r="IH87" s="130">
        <v>1</v>
      </c>
      <c r="II87" s="102">
        <v>1</v>
      </c>
      <c r="IJ87" s="102">
        <v>0</v>
      </c>
      <c r="IK87" s="130">
        <v>0</v>
      </c>
      <c r="IL87" s="130">
        <v>0</v>
      </c>
      <c r="IM87" s="130">
        <v>8</v>
      </c>
      <c r="IN87" s="130">
        <v>17</v>
      </c>
      <c r="IO87" s="130">
        <v>25</v>
      </c>
      <c r="IP87" s="102">
        <v>0.32</v>
      </c>
      <c r="IQ87" s="102">
        <v>0.68</v>
      </c>
      <c r="IR87" s="130">
        <v>0</v>
      </c>
      <c r="IS87" s="130">
        <v>0</v>
      </c>
    </row>
    <row r="88" spans="1:253" customFormat="1" ht="15" hidden="1" x14ac:dyDescent="0.25">
      <c r="A88" s="89" t="s">
        <v>78</v>
      </c>
      <c r="B88" s="86">
        <v>3</v>
      </c>
      <c r="C88" s="86">
        <v>4</v>
      </c>
      <c r="D88" s="88">
        <v>7</v>
      </c>
      <c r="E88" s="192">
        <v>0.42899999999999999</v>
      </c>
      <c r="F88" s="102">
        <v>0.57100000000000006</v>
      </c>
      <c r="G88" s="193">
        <v>1</v>
      </c>
      <c r="H88" s="86">
        <v>1</v>
      </c>
      <c r="I88" s="86">
        <v>0</v>
      </c>
      <c r="J88" s="86">
        <v>1</v>
      </c>
      <c r="K88" s="88">
        <v>1</v>
      </c>
      <c r="L88" s="192">
        <v>0</v>
      </c>
      <c r="M88" s="102">
        <v>1</v>
      </c>
      <c r="N88" s="193">
        <v>0</v>
      </c>
      <c r="O88" s="86">
        <v>0</v>
      </c>
      <c r="P88" s="86">
        <v>3</v>
      </c>
      <c r="Q88" s="86">
        <v>3</v>
      </c>
      <c r="R88" s="88">
        <v>6</v>
      </c>
      <c r="S88" s="192">
        <v>0.5</v>
      </c>
      <c r="T88" s="102">
        <v>0.5</v>
      </c>
      <c r="U88" s="193">
        <v>0</v>
      </c>
      <c r="V88" s="86">
        <v>0</v>
      </c>
      <c r="W88" s="86">
        <v>2</v>
      </c>
      <c r="X88" s="86">
        <v>3</v>
      </c>
      <c r="Y88" s="88">
        <v>5</v>
      </c>
      <c r="Z88" s="192">
        <v>0.4</v>
      </c>
      <c r="AA88" s="102">
        <v>0.6</v>
      </c>
      <c r="AB88" s="193">
        <v>1</v>
      </c>
      <c r="AC88" s="86">
        <v>1</v>
      </c>
      <c r="AD88" s="86">
        <v>0</v>
      </c>
      <c r="AE88" s="86">
        <v>1</v>
      </c>
      <c r="AF88" s="88">
        <v>1</v>
      </c>
      <c r="AG88" s="192">
        <v>0</v>
      </c>
      <c r="AH88" s="102">
        <v>1</v>
      </c>
      <c r="AI88" s="193">
        <v>0</v>
      </c>
      <c r="AJ88" s="86">
        <v>0</v>
      </c>
      <c r="AK88" s="86">
        <v>2</v>
      </c>
      <c r="AL88" s="86">
        <v>2</v>
      </c>
      <c r="AM88" s="88">
        <v>4</v>
      </c>
      <c r="AN88" s="192">
        <v>0.5</v>
      </c>
      <c r="AO88" s="102">
        <v>0.5</v>
      </c>
      <c r="AP88" s="193">
        <v>0</v>
      </c>
      <c r="AQ88" s="86">
        <v>0</v>
      </c>
      <c r="AR88" s="86">
        <v>7</v>
      </c>
      <c r="AS88" s="86">
        <v>19</v>
      </c>
      <c r="AT88" s="88">
        <v>26</v>
      </c>
      <c r="AU88" s="192">
        <v>0.26899999999999996</v>
      </c>
      <c r="AV88" s="102">
        <v>0.73099999999999998</v>
      </c>
      <c r="AW88" s="193">
        <v>0</v>
      </c>
      <c r="AX88" s="86">
        <v>1</v>
      </c>
      <c r="AY88" s="86">
        <v>0</v>
      </c>
      <c r="AZ88" s="86">
        <v>1</v>
      </c>
      <c r="BA88" s="88">
        <v>1</v>
      </c>
      <c r="BB88" s="192">
        <v>0</v>
      </c>
      <c r="BC88" s="102">
        <v>1</v>
      </c>
      <c r="BD88" s="193">
        <v>0</v>
      </c>
      <c r="BE88" s="86">
        <v>0</v>
      </c>
      <c r="BF88" s="86">
        <v>7</v>
      </c>
      <c r="BG88" s="86">
        <v>18</v>
      </c>
      <c r="BH88" s="88">
        <v>25</v>
      </c>
      <c r="BI88" s="192">
        <v>0.28000000000000003</v>
      </c>
      <c r="BJ88" s="102">
        <v>0.72</v>
      </c>
      <c r="BK88" s="193">
        <v>0</v>
      </c>
      <c r="BL88" s="88">
        <v>0</v>
      </c>
      <c r="BM88" s="194">
        <v>3</v>
      </c>
      <c r="BN88" s="194">
        <v>4</v>
      </c>
      <c r="BO88" s="194">
        <v>7</v>
      </c>
      <c r="BP88" s="195">
        <v>0.42899999999999999</v>
      </c>
      <c r="BQ88" s="195">
        <v>0.57100000000000006</v>
      </c>
      <c r="BR88" s="194">
        <v>1</v>
      </c>
      <c r="BS88" s="194">
        <v>1</v>
      </c>
      <c r="BT88" s="194">
        <v>0</v>
      </c>
      <c r="BU88" s="194">
        <v>1</v>
      </c>
      <c r="BV88" s="194">
        <v>1</v>
      </c>
      <c r="BW88" s="195">
        <v>0</v>
      </c>
      <c r="BX88" s="195">
        <v>1</v>
      </c>
      <c r="BY88" s="194">
        <v>0</v>
      </c>
      <c r="BZ88" s="194">
        <v>0</v>
      </c>
      <c r="CA88" s="194">
        <v>3</v>
      </c>
      <c r="CB88" s="194">
        <v>3</v>
      </c>
      <c r="CC88" s="194">
        <v>6</v>
      </c>
      <c r="CD88" s="195">
        <v>0.5</v>
      </c>
      <c r="CE88" s="195">
        <v>0.5</v>
      </c>
      <c r="CF88" s="194">
        <v>0</v>
      </c>
      <c r="CG88" s="194">
        <v>0</v>
      </c>
      <c r="CH88" s="194">
        <v>2</v>
      </c>
      <c r="CI88" s="194">
        <v>3</v>
      </c>
      <c r="CJ88" s="194">
        <v>5</v>
      </c>
      <c r="CK88" s="195">
        <v>0.4</v>
      </c>
      <c r="CL88" s="195">
        <v>0.6</v>
      </c>
      <c r="CM88" s="194">
        <v>1</v>
      </c>
      <c r="CN88" s="194">
        <v>1</v>
      </c>
      <c r="CO88" s="194">
        <v>0</v>
      </c>
      <c r="CP88" s="194">
        <v>1</v>
      </c>
      <c r="CQ88" s="194">
        <v>1</v>
      </c>
      <c r="CR88" s="195">
        <v>0</v>
      </c>
      <c r="CS88" s="195">
        <v>1</v>
      </c>
      <c r="CT88" s="194">
        <v>0</v>
      </c>
      <c r="CU88" s="194">
        <v>0</v>
      </c>
      <c r="CV88" s="194">
        <v>2</v>
      </c>
      <c r="CW88" s="194">
        <v>2</v>
      </c>
      <c r="CX88" s="194">
        <v>4</v>
      </c>
      <c r="CY88" s="195">
        <v>0.5</v>
      </c>
      <c r="CZ88" s="195">
        <v>0.5</v>
      </c>
      <c r="DA88" s="194">
        <v>0</v>
      </c>
      <c r="DB88" s="194">
        <v>0</v>
      </c>
      <c r="DC88" s="194">
        <v>8</v>
      </c>
      <c r="DD88" s="194">
        <v>18</v>
      </c>
      <c r="DE88" s="194">
        <v>26</v>
      </c>
      <c r="DF88" s="195">
        <v>0.308</v>
      </c>
      <c r="DG88" s="195">
        <v>0.69200000000000006</v>
      </c>
      <c r="DH88" s="194">
        <v>0</v>
      </c>
      <c r="DI88" s="194">
        <v>1</v>
      </c>
      <c r="DJ88" s="194">
        <v>0</v>
      </c>
      <c r="DK88" s="194">
        <v>1</v>
      </c>
      <c r="DL88" s="194">
        <v>1</v>
      </c>
      <c r="DM88" s="195">
        <v>0</v>
      </c>
      <c r="DN88" s="195">
        <v>1</v>
      </c>
      <c r="DO88" s="194">
        <v>0</v>
      </c>
      <c r="DP88" s="194">
        <v>0</v>
      </c>
      <c r="DQ88" s="194">
        <v>8</v>
      </c>
      <c r="DR88" s="194">
        <v>17</v>
      </c>
      <c r="DS88" s="194">
        <v>25</v>
      </c>
      <c r="DT88" s="195">
        <v>0.32</v>
      </c>
      <c r="DU88" s="195">
        <v>0.68</v>
      </c>
      <c r="DV88" s="194">
        <v>0</v>
      </c>
      <c r="DW88" s="194">
        <v>0</v>
      </c>
      <c r="DX88" s="129">
        <v>3</v>
      </c>
      <c r="DY88" s="130">
        <v>4</v>
      </c>
      <c r="DZ88" s="130">
        <v>7</v>
      </c>
      <c r="EA88" s="102">
        <v>0.42849999999999999</v>
      </c>
      <c r="EB88" s="102">
        <v>0.57140000000000002</v>
      </c>
      <c r="EC88" s="130">
        <v>1</v>
      </c>
      <c r="ED88" s="130">
        <v>1</v>
      </c>
      <c r="EE88" s="130">
        <v>0</v>
      </c>
      <c r="EF88" s="130">
        <v>1</v>
      </c>
      <c r="EG88" s="130">
        <v>1</v>
      </c>
      <c r="EH88" s="102">
        <v>0</v>
      </c>
      <c r="EI88" s="102">
        <v>1</v>
      </c>
      <c r="EJ88" s="130">
        <v>0</v>
      </c>
      <c r="EK88" s="130">
        <v>0</v>
      </c>
      <c r="EL88" s="130">
        <v>3</v>
      </c>
      <c r="EM88" s="130">
        <v>3</v>
      </c>
      <c r="EN88" s="130">
        <v>6</v>
      </c>
      <c r="EO88" s="102">
        <v>0.5</v>
      </c>
      <c r="EP88" s="102">
        <v>0.5</v>
      </c>
      <c r="EQ88" s="130">
        <v>0</v>
      </c>
      <c r="ER88" s="130">
        <v>0</v>
      </c>
      <c r="ES88" s="130">
        <v>2</v>
      </c>
      <c r="ET88" s="130">
        <v>3</v>
      </c>
      <c r="EU88" s="130">
        <v>5</v>
      </c>
      <c r="EV88" s="102">
        <v>0.4</v>
      </c>
      <c r="EW88" s="102">
        <v>0.6</v>
      </c>
      <c r="EX88" s="130">
        <v>1</v>
      </c>
      <c r="EY88" s="130">
        <v>1</v>
      </c>
      <c r="EZ88" s="130">
        <v>0</v>
      </c>
      <c r="FA88" s="130">
        <v>1</v>
      </c>
      <c r="FB88" s="130">
        <v>1</v>
      </c>
      <c r="FC88" s="102">
        <v>0</v>
      </c>
      <c r="FD88" s="102">
        <v>1</v>
      </c>
      <c r="FE88" s="130">
        <v>0</v>
      </c>
      <c r="FF88" s="130">
        <v>0</v>
      </c>
      <c r="FG88" s="130">
        <v>2</v>
      </c>
      <c r="FH88" s="130">
        <v>2</v>
      </c>
      <c r="FI88" s="130">
        <v>4</v>
      </c>
      <c r="FJ88" s="102">
        <v>0.5</v>
      </c>
      <c r="FK88" s="102">
        <v>0.5</v>
      </c>
      <c r="FL88" s="130">
        <v>0</v>
      </c>
      <c r="FM88" s="130">
        <v>0</v>
      </c>
      <c r="FN88" s="130">
        <v>7</v>
      </c>
      <c r="FO88" s="130">
        <v>19</v>
      </c>
      <c r="FP88" s="130">
        <v>26</v>
      </c>
      <c r="FQ88" s="102">
        <v>0.26919999999999999</v>
      </c>
      <c r="FR88" s="102">
        <v>0.73069999999999991</v>
      </c>
      <c r="FS88" s="130">
        <v>0</v>
      </c>
      <c r="FT88" s="130">
        <v>1</v>
      </c>
      <c r="FU88" s="130">
        <v>0</v>
      </c>
      <c r="FV88" s="130">
        <v>1</v>
      </c>
      <c r="FW88" s="130">
        <v>1</v>
      </c>
      <c r="FX88" s="102">
        <v>0</v>
      </c>
      <c r="FY88" s="102">
        <v>1</v>
      </c>
      <c r="FZ88" s="130">
        <v>0</v>
      </c>
      <c r="GA88" s="130">
        <v>0</v>
      </c>
      <c r="GB88" s="130">
        <v>7</v>
      </c>
      <c r="GC88" s="130">
        <v>18</v>
      </c>
      <c r="GD88" s="130">
        <v>25</v>
      </c>
      <c r="GE88" s="102">
        <v>0.28000000000000003</v>
      </c>
      <c r="GF88" s="102">
        <v>0.72</v>
      </c>
      <c r="GG88" s="130">
        <v>0</v>
      </c>
      <c r="GH88" s="130">
        <v>0</v>
      </c>
      <c r="GI88" s="129">
        <v>3</v>
      </c>
      <c r="GJ88" s="130">
        <v>4</v>
      </c>
      <c r="GK88" s="130">
        <v>7</v>
      </c>
      <c r="GL88" s="102">
        <v>0.42859999999999998</v>
      </c>
      <c r="GM88" s="102">
        <v>0.57140000000000002</v>
      </c>
      <c r="GN88" s="130">
        <v>1</v>
      </c>
      <c r="GO88" s="130">
        <v>1</v>
      </c>
      <c r="GP88" s="130">
        <v>0</v>
      </c>
      <c r="GQ88" s="130">
        <v>1</v>
      </c>
      <c r="GR88" s="130">
        <v>1</v>
      </c>
      <c r="GS88" s="102">
        <v>0</v>
      </c>
      <c r="GT88" s="102">
        <v>1</v>
      </c>
      <c r="GU88" s="130">
        <v>0</v>
      </c>
      <c r="GV88" s="130">
        <v>0</v>
      </c>
      <c r="GW88" s="130">
        <v>3</v>
      </c>
      <c r="GX88" s="130">
        <v>3</v>
      </c>
      <c r="GY88" s="130">
        <v>6</v>
      </c>
      <c r="GZ88" s="102">
        <v>0.5</v>
      </c>
      <c r="HA88" s="102">
        <v>0.5</v>
      </c>
      <c r="HB88" s="130">
        <v>0</v>
      </c>
      <c r="HC88" s="130">
        <v>0</v>
      </c>
      <c r="HD88" s="130">
        <v>2</v>
      </c>
      <c r="HE88" s="130">
        <v>3</v>
      </c>
      <c r="HF88" s="130">
        <v>5</v>
      </c>
      <c r="HG88" s="102">
        <v>0.4</v>
      </c>
      <c r="HH88" s="102">
        <v>0.6</v>
      </c>
      <c r="HI88" s="130">
        <v>1</v>
      </c>
      <c r="HJ88" s="130">
        <v>1</v>
      </c>
      <c r="HK88" s="130">
        <v>0</v>
      </c>
      <c r="HL88" s="130">
        <v>1</v>
      </c>
      <c r="HM88" s="130">
        <v>1</v>
      </c>
      <c r="HN88" s="102">
        <v>0</v>
      </c>
      <c r="HO88" s="102">
        <v>1</v>
      </c>
      <c r="HP88" s="130">
        <v>0</v>
      </c>
      <c r="HQ88" s="130">
        <v>0</v>
      </c>
      <c r="HR88" s="130">
        <v>2</v>
      </c>
      <c r="HS88" s="130">
        <v>2</v>
      </c>
      <c r="HT88" s="130">
        <v>4</v>
      </c>
      <c r="HU88" s="102">
        <v>0.5</v>
      </c>
      <c r="HV88" s="102">
        <v>0.5</v>
      </c>
      <c r="HW88" s="130">
        <v>0</v>
      </c>
      <c r="HX88" s="130">
        <v>0</v>
      </c>
      <c r="HY88" s="130">
        <v>7</v>
      </c>
      <c r="HZ88" s="130">
        <v>19</v>
      </c>
      <c r="IA88" s="130">
        <v>26</v>
      </c>
      <c r="IB88" s="102">
        <v>0.26919999999999999</v>
      </c>
      <c r="IC88" s="102">
        <v>0.73080000000000001</v>
      </c>
      <c r="ID88" s="130">
        <v>0</v>
      </c>
      <c r="IE88" s="130">
        <v>1</v>
      </c>
      <c r="IF88" s="130">
        <v>0</v>
      </c>
      <c r="IG88" s="130">
        <v>1</v>
      </c>
      <c r="IH88" s="130">
        <v>1</v>
      </c>
      <c r="II88" s="102">
        <v>0</v>
      </c>
      <c r="IJ88" s="102">
        <v>1</v>
      </c>
      <c r="IK88" s="130">
        <v>0</v>
      </c>
      <c r="IL88" s="130">
        <v>0</v>
      </c>
      <c r="IM88" s="130">
        <v>7</v>
      </c>
      <c r="IN88" s="130">
        <v>18</v>
      </c>
      <c r="IO88" s="130">
        <v>25</v>
      </c>
      <c r="IP88" s="102">
        <v>0.28000000000000003</v>
      </c>
      <c r="IQ88" s="102">
        <v>0.72</v>
      </c>
      <c r="IR88" s="130">
        <v>0</v>
      </c>
      <c r="IS88" s="130">
        <v>0</v>
      </c>
    </row>
    <row r="89" spans="1:253" customFormat="1" ht="15" hidden="1" x14ac:dyDescent="0.25">
      <c r="A89" s="89" t="s">
        <v>79</v>
      </c>
      <c r="B89" s="86">
        <v>2</v>
      </c>
      <c r="C89" s="86">
        <v>3</v>
      </c>
      <c r="D89" s="88">
        <v>5</v>
      </c>
      <c r="E89" s="192">
        <v>0.4</v>
      </c>
      <c r="F89" s="102">
        <v>0.6</v>
      </c>
      <c r="G89" s="193">
        <v>1</v>
      </c>
      <c r="H89" s="86">
        <v>1</v>
      </c>
      <c r="I89" s="86">
        <v>0</v>
      </c>
      <c r="J89" s="86">
        <v>1</v>
      </c>
      <c r="K89" s="88">
        <v>1</v>
      </c>
      <c r="L89" s="192">
        <v>0</v>
      </c>
      <c r="M89" s="102">
        <v>1</v>
      </c>
      <c r="N89" s="193">
        <v>0</v>
      </c>
      <c r="O89" s="86">
        <v>0</v>
      </c>
      <c r="P89" s="86">
        <v>2</v>
      </c>
      <c r="Q89" s="86">
        <v>2</v>
      </c>
      <c r="R89" s="88">
        <v>4</v>
      </c>
      <c r="S89" s="192">
        <v>0.5</v>
      </c>
      <c r="T89" s="102">
        <v>0.5</v>
      </c>
      <c r="U89" s="193">
        <v>0</v>
      </c>
      <c r="V89" s="86">
        <v>0</v>
      </c>
      <c r="W89" s="86">
        <v>2</v>
      </c>
      <c r="X89" s="86">
        <v>3</v>
      </c>
      <c r="Y89" s="88">
        <v>5</v>
      </c>
      <c r="Z89" s="192">
        <v>0.4</v>
      </c>
      <c r="AA89" s="102">
        <v>0.6</v>
      </c>
      <c r="AB89" s="193">
        <v>1</v>
      </c>
      <c r="AC89" s="86">
        <v>1</v>
      </c>
      <c r="AD89" s="86">
        <v>0</v>
      </c>
      <c r="AE89" s="86">
        <v>1</v>
      </c>
      <c r="AF89" s="88">
        <v>1</v>
      </c>
      <c r="AG89" s="192">
        <v>0</v>
      </c>
      <c r="AH89" s="102">
        <v>1</v>
      </c>
      <c r="AI89" s="193">
        <v>0</v>
      </c>
      <c r="AJ89" s="86">
        <v>0</v>
      </c>
      <c r="AK89" s="86">
        <v>2</v>
      </c>
      <c r="AL89" s="86">
        <v>2</v>
      </c>
      <c r="AM89" s="88">
        <v>4</v>
      </c>
      <c r="AN89" s="192">
        <v>0.5</v>
      </c>
      <c r="AO89" s="102">
        <v>0.5</v>
      </c>
      <c r="AP89" s="193">
        <v>0</v>
      </c>
      <c r="AQ89" s="86">
        <v>0</v>
      </c>
      <c r="AR89" s="86">
        <v>15</v>
      </c>
      <c r="AS89" s="86">
        <v>12</v>
      </c>
      <c r="AT89" s="88">
        <v>27</v>
      </c>
      <c r="AU89" s="192">
        <v>0.55559999999999998</v>
      </c>
      <c r="AV89" s="102">
        <v>0.44439999999999996</v>
      </c>
      <c r="AW89" s="193">
        <v>1</v>
      </c>
      <c r="AX89" s="86">
        <v>1</v>
      </c>
      <c r="AY89" s="86">
        <v>0</v>
      </c>
      <c r="AZ89" s="86">
        <v>1</v>
      </c>
      <c r="BA89" s="88">
        <v>1</v>
      </c>
      <c r="BB89" s="192">
        <v>0</v>
      </c>
      <c r="BC89" s="102">
        <v>1</v>
      </c>
      <c r="BD89" s="193">
        <v>0</v>
      </c>
      <c r="BE89" s="86">
        <v>0</v>
      </c>
      <c r="BF89" s="86">
        <v>15</v>
      </c>
      <c r="BG89" s="86">
        <v>11</v>
      </c>
      <c r="BH89" s="88">
        <v>26</v>
      </c>
      <c r="BI89" s="192">
        <v>0.57689999999999997</v>
      </c>
      <c r="BJ89" s="102">
        <v>0.42310000000000003</v>
      </c>
      <c r="BK89" s="193">
        <v>0</v>
      </c>
      <c r="BL89" s="88">
        <v>0</v>
      </c>
      <c r="BM89" s="194">
        <v>2</v>
      </c>
      <c r="BN89" s="194">
        <v>3</v>
      </c>
      <c r="BO89" s="194">
        <v>5</v>
      </c>
      <c r="BP89" s="195">
        <v>0.4</v>
      </c>
      <c r="BQ89" s="195">
        <v>0.6</v>
      </c>
      <c r="BR89" s="194">
        <v>1</v>
      </c>
      <c r="BS89" s="194">
        <v>1</v>
      </c>
      <c r="BT89" s="194">
        <v>0</v>
      </c>
      <c r="BU89" s="194">
        <v>1</v>
      </c>
      <c r="BV89" s="194">
        <v>1</v>
      </c>
      <c r="BW89" s="195">
        <v>0</v>
      </c>
      <c r="BX89" s="195">
        <v>1</v>
      </c>
      <c r="BY89" s="194">
        <v>0</v>
      </c>
      <c r="BZ89" s="194">
        <v>0</v>
      </c>
      <c r="CA89" s="194">
        <v>2</v>
      </c>
      <c r="CB89" s="194">
        <v>2</v>
      </c>
      <c r="CC89" s="194">
        <v>4</v>
      </c>
      <c r="CD89" s="195">
        <v>0.5</v>
      </c>
      <c r="CE89" s="195">
        <v>0.5</v>
      </c>
      <c r="CF89" s="194">
        <v>0</v>
      </c>
      <c r="CG89" s="194">
        <v>0</v>
      </c>
      <c r="CH89" s="194">
        <v>2</v>
      </c>
      <c r="CI89" s="194">
        <v>3</v>
      </c>
      <c r="CJ89" s="194">
        <v>5</v>
      </c>
      <c r="CK89" s="195">
        <v>0.4</v>
      </c>
      <c r="CL89" s="195">
        <v>0.6</v>
      </c>
      <c r="CM89" s="194">
        <v>1</v>
      </c>
      <c r="CN89" s="194">
        <v>1</v>
      </c>
      <c r="CO89" s="194">
        <v>0</v>
      </c>
      <c r="CP89" s="194">
        <v>1</v>
      </c>
      <c r="CQ89" s="194">
        <v>1</v>
      </c>
      <c r="CR89" s="195">
        <v>0</v>
      </c>
      <c r="CS89" s="195">
        <v>1</v>
      </c>
      <c r="CT89" s="194">
        <v>0</v>
      </c>
      <c r="CU89" s="194">
        <v>0</v>
      </c>
      <c r="CV89" s="194">
        <v>2</v>
      </c>
      <c r="CW89" s="194">
        <v>2</v>
      </c>
      <c r="CX89" s="194">
        <v>4</v>
      </c>
      <c r="CY89" s="195">
        <v>0.5</v>
      </c>
      <c r="CZ89" s="195">
        <v>0.5</v>
      </c>
      <c r="DA89" s="194">
        <v>0</v>
      </c>
      <c r="DB89" s="194">
        <v>0</v>
      </c>
      <c r="DC89" s="194">
        <v>14</v>
      </c>
      <c r="DD89" s="194">
        <v>13</v>
      </c>
      <c r="DE89" s="194">
        <v>27</v>
      </c>
      <c r="DF89" s="195">
        <v>0.51849999999999996</v>
      </c>
      <c r="DG89" s="195">
        <v>0.48149999999999998</v>
      </c>
      <c r="DH89" s="194">
        <v>1</v>
      </c>
      <c r="DI89" s="194">
        <v>1</v>
      </c>
      <c r="DJ89" s="194">
        <v>0</v>
      </c>
      <c r="DK89" s="194">
        <v>1</v>
      </c>
      <c r="DL89" s="194">
        <v>1</v>
      </c>
      <c r="DM89" s="195">
        <v>0</v>
      </c>
      <c r="DN89" s="195">
        <v>1</v>
      </c>
      <c r="DO89" s="194">
        <v>0</v>
      </c>
      <c r="DP89" s="194">
        <v>0</v>
      </c>
      <c r="DQ89" s="194">
        <v>14</v>
      </c>
      <c r="DR89" s="194">
        <v>12</v>
      </c>
      <c r="DS89" s="194">
        <v>26</v>
      </c>
      <c r="DT89" s="195">
        <v>0.53849999999999998</v>
      </c>
      <c r="DU89" s="195">
        <v>0.46149999999999997</v>
      </c>
      <c r="DV89" s="194">
        <v>0</v>
      </c>
      <c r="DW89" s="194">
        <v>0</v>
      </c>
      <c r="DX89" s="129">
        <v>2</v>
      </c>
      <c r="DY89" s="130">
        <v>3</v>
      </c>
      <c r="DZ89" s="130">
        <v>5</v>
      </c>
      <c r="EA89" s="102">
        <v>0.4</v>
      </c>
      <c r="EB89" s="102">
        <v>0.6</v>
      </c>
      <c r="EC89" s="130">
        <v>1</v>
      </c>
      <c r="ED89" s="130">
        <v>1</v>
      </c>
      <c r="EE89" s="130">
        <v>0</v>
      </c>
      <c r="EF89" s="130">
        <v>1</v>
      </c>
      <c r="EG89" s="130">
        <v>1</v>
      </c>
      <c r="EH89" s="102">
        <v>0</v>
      </c>
      <c r="EI89" s="102">
        <v>1</v>
      </c>
      <c r="EJ89" s="130">
        <v>0</v>
      </c>
      <c r="EK89" s="130">
        <v>0</v>
      </c>
      <c r="EL89" s="130">
        <v>2</v>
      </c>
      <c r="EM89" s="130">
        <v>2</v>
      </c>
      <c r="EN89" s="130">
        <v>4</v>
      </c>
      <c r="EO89" s="102">
        <v>0.5</v>
      </c>
      <c r="EP89" s="102">
        <v>0.5</v>
      </c>
      <c r="EQ89" s="130">
        <v>0</v>
      </c>
      <c r="ER89" s="130">
        <v>0</v>
      </c>
      <c r="ES89" s="130">
        <v>2</v>
      </c>
      <c r="ET89" s="130">
        <v>3</v>
      </c>
      <c r="EU89" s="130">
        <v>5</v>
      </c>
      <c r="EV89" s="102">
        <v>0.4</v>
      </c>
      <c r="EW89" s="102">
        <v>0.6</v>
      </c>
      <c r="EX89" s="130">
        <v>1</v>
      </c>
      <c r="EY89" s="130">
        <v>1</v>
      </c>
      <c r="EZ89" s="130">
        <v>0</v>
      </c>
      <c r="FA89" s="130">
        <v>1</v>
      </c>
      <c r="FB89" s="130">
        <v>1</v>
      </c>
      <c r="FC89" s="102">
        <v>0</v>
      </c>
      <c r="FD89" s="102">
        <v>1</v>
      </c>
      <c r="FE89" s="130">
        <v>0</v>
      </c>
      <c r="FF89" s="130">
        <v>0</v>
      </c>
      <c r="FG89" s="130">
        <v>2</v>
      </c>
      <c r="FH89" s="130">
        <v>2</v>
      </c>
      <c r="FI89" s="130">
        <v>4</v>
      </c>
      <c r="FJ89" s="102">
        <v>0.5</v>
      </c>
      <c r="FK89" s="102">
        <v>0.5</v>
      </c>
      <c r="FL89" s="130">
        <v>0</v>
      </c>
      <c r="FM89" s="130">
        <v>0</v>
      </c>
      <c r="FN89" s="130">
        <v>13</v>
      </c>
      <c r="FO89" s="130">
        <v>13</v>
      </c>
      <c r="FP89" s="130">
        <v>26</v>
      </c>
      <c r="FQ89" s="102">
        <v>0.5</v>
      </c>
      <c r="FR89" s="102">
        <v>0.5</v>
      </c>
      <c r="FS89" s="130">
        <v>1</v>
      </c>
      <c r="FT89" s="130">
        <v>1</v>
      </c>
      <c r="FU89" s="130">
        <v>0</v>
      </c>
      <c r="FV89" s="130">
        <v>1</v>
      </c>
      <c r="FW89" s="130">
        <v>1</v>
      </c>
      <c r="FX89" s="102">
        <v>0</v>
      </c>
      <c r="FY89" s="102">
        <v>1</v>
      </c>
      <c r="FZ89" s="130">
        <v>0</v>
      </c>
      <c r="GA89" s="130">
        <v>0</v>
      </c>
      <c r="GB89" s="130">
        <v>13</v>
      </c>
      <c r="GC89" s="130">
        <v>12</v>
      </c>
      <c r="GD89" s="130">
        <v>25</v>
      </c>
      <c r="GE89" s="102">
        <v>0.52</v>
      </c>
      <c r="GF89" s="102">
        <v>0.48</v>
      </c>
      <c r="GG89" s="130">
        <v>0</v>
      </c>
      <c r="GH89" s="130">
        <v>0</v>
      </c>
      <c r="GI89" s="129">
        <v>1</v>
      </c>
      <c r="GJ89" s="130">
        <v>4</v>
      </c>
      <c r="GK89" s="130">
        <v>5</v>
      </c>
      <c r="GL89" s="102">
        <v>0.2</v>
      </c>
      <c r="GM89" s="102">
        <v>0.8</v>
      </c>
      <c r="GN89" s="130">
        <v>0</v>
      </c>
      <c r="GO89" s="130">
        <v>1</v>
      </c>
      <c r="GP89" s="130">
        <v>0</v>
      </c>
      <c r="GQ89" s="130">
        <v>1</v>
      </c>
      <c r="GR89" s="130">
        <v>1</v>
      </c>
      <c r="GS89" s="102">
        <v>0</v>
      </c>
      <c r="GT89" s="102">
        <v>1</v>
      </c>
      <c r="GU89" s="130">
        <v>0</v>
      </c>
      <c r="GV89" s="130">
        <v>0</v>
      </c>
      <c r="GW89" s="130">
        <v>1</v>
      </c>
      <c r="GX89" s="130">
        <v>3</v>
      </c>
      <c r="GY89" s="130">
        <v>4</v>
      </c>
      <c r="GZ89" s="102">
        <v>0.25</v>
      </c>
      <c r="HA89" s="102">
        <v>0.75</v>
      </c>
      <c r="HB89" s="130">
        <v>0</v>
      </c>
      <c r="HC89" s="130">
        <v>0</v>
      </c>
      <c r="HD89" s="130">
        <v>2</v>
      </c>
      <c r="HE89" s="130">
        <v>3</v>
      </c>
      <c r="HF89" s="130">
        <v>5</v>
      </c>
      <c r="HG89" s="102">
        <v>0.4</v>
      </c>
      <c r="HH89" s="102">
        <v>0.6</v>
      </c>
      <c r="HI89" s="130">
        <v>1</v>
      </c>
      <c r="HJ89" s="130">
        <v>1</v>
      </c>
      <c r="HK89" s="130">
        <v>0</v>
      </c>
      <c r="HL89" s="130">
        <v>1</v>
      </c>
      <c r="HM89" s="130">
        <v>1</v>
      </c>
      <c r="HN89" s="102">
        <v>0</v>
      </c>
      <c r="HO89" s="102">
        <v>1</v>
      </c>
      <c r="HP89" s="130">
        <v>0</v>
      </c>
      <c r="HQ89" s="130">
        <v>0</v>
      </c>
      <c r="HR89" s="130">
        <v>2</v>
      </c>
      <c r="HS89" s="130">
        <v>2</v>
      </c>
      <c r="HT89" s="130">
        <v>4</v>
      </c>
      <c r="HU89" s="102">
        <v>0.5</v>
      </c>
      <c r="HV89" s="102">
        <v>0.5</v>
      </c>
      <c r="HW89" s="130">
        <v>0</v>
      </c>
      <c r="HX89" s="130">
        <v>0</v>
      </c>
      <c r="HY89" s="130">
        <v>14</v>
      </c>
      <c r="HZ89" s="130">
        <v>13</v>
      </c>
      <c r="IA89" s="130">
        <v>27</v>
      </c>
      <c r="IB89" s="102">
        <v>0.51849999999999996</v>
      </c>
      <c r="IC89" s="102">
        <v>0.48149999999999998</v>
      </c>
      <c r="ID89" s="130">
        <v>1</v>
      </c>
      <c r="IE89" s="130">
        <v>1</v>
      </c>
      <c r="IF89" s="130">
        <v>0</v>
      </c>
      <c r="IG89" s="130">
        <v>1</v>
      </c>
      <c r="IH89" s="130">
        <v>1</v>
      </c>
      <c r="II89" s="102">
        <v>0</v>
      </c>
      <c r="IJ89" s="102">
        <v>1</v>
      </c>
      <c r="IK89" s="130">
        <v>0</v>
      </c>
      <c r="IL89" s="130">
        <v>0</v>
      </c>
      <c r="IM89" s="130">
        <v>14</v>
      </c>
      <c r="IN89" s="130">
        <v>12</v>
      </c>
      <c r="IO89" s="130">
        <v>26</v>
      </c>
      <c r="IP89" s="102">
        <v>0.53849999999999998</v>
      </c>
      <c r="IQ89" s="102">
        <v>0.46149999999999997</v>
      </c>
      <c r="IR89" s="130">
        <v>0</v>
      </c>
      <c r="IS89" s="130">
        <v>0</v>
      </c>
    </row>
    <row r="90" spans="1:253" customFormat="1" ht="15" hidden="1" x14ac:dyDescent="0.25">
      <c r="A90" s="89" t="s">
        <v>80</v>
      </c>
      <c r="B90" s="86">
        <v>3</v>
      </c>
      <c r="C90" s="86">
        <v>4</v>
      </c>
      <c r="D90" s="88">
        <v>7</v>
      </c>
      <c r="E90" s="192">
        <v>0.42899999999999999</v>
      </c>
      <c r="F90" s="102">
        <v>0.57100000000000006</v>
      </c>
      <c r="G90" s="193">
        <v>1</v>
      </c>
      <c r="H90" s="86">
        <v>1</v>
      </c>
      <c r="I90" s="86">
        <v>1</v>
      </c>
      <c r="J90" s="86">
        <v>0</v>
      </c>
      <c r="K90" s="88">
        <v>1</v>
      </c>
      <c r="L90" s="192">
        <v>1</v>
      </c>
      <c r="M90" s="102">
        <v>0</v>
      </c>
      <c r="N90" s="193">
        <v>0</v>
      </c>
      <c r="O90" s="86">
        <v>0</v>
      </c>
      <c r="P90" s="86">
        <v>2</v>
      </c>
      <c r="Q90" s="86">
        <v>4</v>
      </c>
      <c r="R90" s="88">
        <v>6</v>
      </c>
      <c r="S90" s="192">
        <v>0.33299999999999996</v>
      </c>
      <c r="T90" s="102">
        <v>0.66700000000000004</v>
      </c>
      <c r="U90" s="193">
        <v>0</v>
      </c>
      <c r="V90" s="86">
        <v>0</v>
      </c>
      <c r="W90" s="86">
        <v>2</v>
      </c>
      <c r="X90" s="86">
        <v>3</v>
      </c>
      <c r="Y90" s="88">
        <v>5</v>
      </c>
      <c r="Z90" s="192">
        <v>0.4</v>
      </c>
      <c r="AA90" s="102">
        <v>0.6</v>
      </c>
      <c r="AB90" s="193">
        <v>1</v>
      </c>
      <c r="AC90" s="86">
        <v>1</v>
      </c>
      <c r="AD90" s="86">
        <v>0</v>
      </c>
      <c r="AE90" s="86">
        <v>1</v>
      </c>
      <c r="AF90" s="88">
        <v>1</v>
      </c>
      <c r="AG90" s="192">
        <v>0</v>
      </c>
      <c r="AH90" s="102">
        <v>1</v>
      </c>
      <c r="AI90" s="193">
        <v>0</v>
      </c>
      <c r="AJ90" s="86">
        <v>0</v>
      </c>
      <c r="AK90" s="86">
        <v>2</v>
      </c>
      <c r="AL90" s="86">
        <v>2</v>
      </c>
      <c r="AM90" s="88">
        <v>4</v>
      </c>
      <c r="AN90" s="192">
        <v>0.5</v>
      </c>
      <c r="AO90" s="102">
        <v>0.5</v>
      </c>
      <c r="AP90" s="193">
        <v>0</v>
      </c>
      <c r="AQ90" s="86">
        <v>0</v>
      </c>
      <c r="AR90" s="86">
        <v>6</v>
      </c>
      <c r="AS90" s="86">
        <v>12</v>
      </c>
      <c r="AT90" s="88">
        <v>18</v>
      </c>
      <c r="AU90" s="192">
        <v>0.33299999999999996</v>
      </c>
      <c r="AV90" s="102">
        <v>0.66700000000000004</v>
      </c>
      <c r="AW90" s="193">
        <v>0</v>
      </c>
      <c r="AX90" s="86">
        <v>1</v>
      </c>
      <c r="AY90" s="86">
        <v>0</v>
      </c>
      <c r="AZ90" s="86">
        <v>1</v>
      </c>
      <c r="BA90" s="88">
        <v>1</v>
      </c>
      <c r="BB90" s="192">
        <v>0</v>
      </c>
      <c r="BC90" s="102">
        <v>1</v>
      </c>
      <c r="BD90" s="193">
        <v>0</v>
      </c>
      <c r="BE90" s="86">
        <v>0</v>
      </c>
      <c r="BF90" s="86">
        <v>6</v>
      </c>
      <c r="BG90" s="86">
        <v>11</v>
      </c>
      <c r="BH90" s="88">
        <v>17</v>
      </c>
      <c r="BI90" s="192">
        <v>0.35299999999999998</v>
      </c>
      <c r="BJ90" s="102">
        <v>0.64700000000000002</v>
      </c>
      <c r="BK90" s="193">
        <v>0</v>
      </c>
      <c r="BL90" s="88">
        <v>0</v>
      </c>
      <c r="BM90" s="194">
        <v>3</v>
      </c>
      <c r="BN90" s="194">
        <v>4</v>
      </c>
      <c r="BO90" s="194">
        <v>7</v>
      </c>
      <c r="BP90" s="195">
        <v>0.42899999999999999</v>
      </c>
      <c r="BQ90" s="195">
        <v>0.57100000000000006</v>
      </c>
      <c r="BR90" s="194">
        <v>1</v>
      </c>
      <c r="BS90" s="194">
        <v>1</v>
      </c>
      <c r="BT90" s="194">
        <v>1</v>
      </c>
      <c r="BU90" s="194">
        <v>0</v>
      </c>
      <c r="BV90" s="194">
        <v>1</v>
      </c>
      <c r="BW90" s="195">
        <v>1</v>
      </c>
      <c r="BX90" s="195">
        <v>0</v>
      </c>
      <c r="BY90" s="194">
        <v>0</v>
      </c>
      <c r="BZ90" s="194">
        <v>0</v>
      </c>
      <c r="CA90" s="194">
        <v>2</v>
      </c>
      <c r="CB90" s="194">
        <v>4</v>
      </c>
      <c r="CC90" s="194">
        <v>6</v>
      </c>
      <c r="CD90" s="195">
        <v>0.33299999999999996</v>
      </c>
      <c r="CE90" s="195">
        <v>0.66700000000000004</v>
      </c>
      <c r="CF90" s="194">
        <v>0</v>
      </c>
      <c r="CG90" s="194">
        <v>0</v>
      </c>
      <c r="CH90" s="194">
        <v>2</v>
      </c>
      <c r="CI90" s="194">
        <v>3</v>
      </c>
      <c r="CJ90" s="194">
        <v>5</v>
      </c>
      <c r="CK90" s="195">
        <v>0.4</v>
      </c>
      <c r="CL90" s="195">
        <v>0.6</v>
      </c>
      <c r="CM90" s="194">
        <v>1</v>
      </c>
      <c r="CN90" s="194">
        <v>1</v>
      </c>
      <c r="CO90" s="194">
        <v>0</v>
      </c>
      <c r="CP90" s="194">
        <v>1</v>
      </c>
      <c r="CQ90" s="194">
        <v>1</v>
      </c>
      <c r="CR90" s="195">
        <v>0</v>
      </c>
      <c r="CS90" s="195">
        <v>1</v>
      </c>
      <c r="CT90" s="194">
        <v>0</v>
      </c>
      <c r="CU90" s="194">
        <v>0</v>
      </c>
      <c r="CV90" s="194">
        <v>2</v>
      </c>
      <c r="CW90" s="194">
        <v>2</v>
      </c>
      <c r="CX90" s="194">
        <v>4</v>
      </c>
      <c r="CY90" s="195">
        <v>0.5</v>
      </c>
      <c r="CZ90" s="195">
        <v>0.5</v>
      </c>
      <c r="DA90" s="194">
        <v>0</v>
      </c>
      <c r="DB90" s="194">
        <v>0</v>
      </c>
      <c r="DC90" s="194">
        <v>7</v>
      </c>
      <c r="DD90" s="194">
        <v>11</v>
      </c>
      <c r="DE90" s="194">
        <v>18</v>
      </c>
      <c r="DF90" s="195">
        <v>0.38900000000000001</v>
      </c>
      <c r="DG90" s="195">
        <v>0.61099999999999999</v>
      </c>
      <c r="DH90" s="194">
        <v>0</v>
      </c>
      <c r="DI90" s="194">
        <v>1</v>
      </c>
      <c r="DJ90" s="194">
        <v>0</v>
      </c>
      <c r="DK90" s="194">
        <v>1</v>
      </c>
      <c r="DL90" s="194">
        <v>1</v>
      </c>
      <c r="DM90" s="195">
        <v>0</v>
      </c>
      <c r="DN90" s="195">
        <v>1</v>
      </c>
      <c r="DO90" s="194">
        <v>0</v>
      </c>
      <c r="DP90" s="194">
        <v>0</v>
      </c>
      <c r="DQ90" s="194">
        <v>7</v>
      </c>
      <c r="DR90" s="194">
        <v>10</v>
      </c>
      <c r="DS90" s="194">
        <v>17</v>
      </c>
      <c r="DT90" s="195">
        <v>0.41200000000000003</v>
      </c>
      <c r="DU90" s="195">
        <v>0.58799999999999997</v>
      </c>
      <c r="DV90" s="194">
        <v>0</v>
      </c>
      <c r="DW90" s="194">
        <v>0</v>
      </c>
      <c r="DX90" s="129">
        <v>3</v>
      </c>
      <c r="DY90" s="130">
        <v>4</v>
      </c>
      <c r="DZ90" s="130">
        <v>7</v>
      </c>
      <c r="EA90" s="102">
        <v>0.42899999999999999</v>
      </c>
      <c r="EB90" s="102">
        <v>0.57100000000000006</v>
      </c>
      <c r="EC90" s="130">
        <v>1</v>
      </c>
      <c r="ED90" s="130">
        <v>1</v>
      </c>
      <c r="EE90" s="130">
        <v>1</v>
      </c>
      <c r="EF90" s="130">
        <v>0</v>
      </c>
      <c r="EG90" s="130">
        <v>1</v>
      </c>
      <c r="EH90" s="102">
        <v>1</v>
      </c>
      <c r="EI90" s="102">
        <v>0</v>
      </c>
      <c r="EJ90" s="130">
        <v>0</v>
      </c>
      <c r="EK90" s="130">
        <v>0</v>
      </c>
      <c r="EL90" s="130">
        <v>2</v>
      </c>
      <c r="EM90" s="130">
        <v>4</v>
      </c>
      <c r="EN90" s="130">
        <v>6</v>
      </c>
      <c r="EO90" s="102">
        <v>0.33299999999999996</v>
      </c>
      <c r="EP90" s="102">
        <v>0.66700000000000004</v>
      </c>
      <c r="EQ90" s="130">
        <v>0</v>
      </c>
      <c r="ER90" s="130">
        <v>0</v>
      </c>
      <c r="ES90" s="130">
        <v>2</v>
      </c>
      <c r="ET90" s="130">
        <v>2</v>
      </c>
      <c r="EU90" s="130">
        <v>4</v>
      </c>
      <c r="EV90" s="102">
        <v>0.5</v>
      </c>
      <c r="EW90" s="102">
        <v>0.5</v>
      </c>
      <c r="EX90" s="130">
        <v>1</v>
      </c>
      <c r="EY90" s="130">
        <v>1</v>
      </c>
      <c r="EZ90" s="130">
        <v>0</v>
      </c>
      <c r="FA90" s="130">
        <v>1</v>
      </c>
      <c r="FB90" s="130">
        <v>1</v>
      </c>
      <c r="FC90" s="102">
        <v>0</v>
      </c>
      <c r="FD90" s="102">
        <v>1</v>
      </c>
      <c r="FE90" s="130">
        <v>0</v>
      </c>
      <c r="FF90" s="130">
        <v>0</v>
      </c>
      <c r="FG90" s="130">
        <v>2</v>
      </c>
      <c r="FH90" s="130">
        <v>1</v>
      </c>
      <c r="FI90" s="130">
        <v>3</v>
      </c>
      <c r="FJ90" s="102">
        <v>0.66700000000000004</v>
      </c>
      <c r="FK90" s="102">
        <v>0.33299999999999996</v>
      </c>
      <c r="FL90" s="130">
        <v>0</v>
      </c>
      <c r="FM90" s="130">
        <v>0</v>
      </c>
      <c r="FN90" s="130">
        <v>7</v>
      </c>
      <c r="FO90" s="130">
        <v>11</v>
      </c>
      <c r="FP90" s="130">
        <v>18</v>
      </c>
      <c r="FQ90" s="102">
        <v>0.38900000000000001</v>
      </c>
      <c r="FR90" s="102">
        <v>0.61099999999999999</v>
      </c>
      <c r="FS90" s="130">
        <v>0</v>
      </c>
      <c r="FT90" s="130">
        <v>1</v>
      </c>
      <c r="FU90" s="130">
        <v>0</v>
      </c>
      <c r="FV90" s="130">
        <v>1</v>
      </c>
      <c r="FW90" s="130">
        <v>1</v>
      </c>
      <c r="FX90" s="102">
        <v>0</v>
      </c>
      <c r="FY90" s="102">
        <v>1</v>
      </c>
      <c r="FZ90" s="130">
        <v>0</v>
      </c>
      <c r="GA90" s="130">
        <v>0</v>
      </c>
      <c r="GB90" s="130">
        <v>7</v>
      </c>
      <c r="GC90" s="130">
        <v>10</v>
      </c>
      <c r="GD90" s="130">
        <v>17</v>
      </c>
      <c r="GE90" s="102">
        <v>0.41200000000000003</v>
      </c>
      <c r="GF90" s="102">
        <v>0.58799999999999997</v>
      </c>
      <c r="GG90" s="130">
        <v>0</v>
      </c>
      <c r="GH90" s="130">
        <v>0</v>
      </c>
      <c r="GI90" s="129">
        <v>3</v>
      </c>
      <c r="GJ90" s="130">
        <v>4</v>
      </c>
      <c r="GK90" s="130">
        <v>7</v>
      </c>
      <c r="GL90" s="102">
        <v>0.42899999999999999</v>
      </c>
      <c r="GM90" s="102">
        <v>0.57100000000000006</v>
      </c>
      <c r="GN90" s="130">
        <v>1</v>
      </c>
      <c r="GO90" s="130">
        <v>1</v>
      </c>
      <c r="GP90" s="130">
        <v>1</v>
      </c>
      <c r="GQ90" s="130">
        <v>0</v>
      </c>
      <c r="GR90" s="130">
        <v>1</v>
      </c>
      <c r="GS90" s="102">
        <v>1</v>
      </c>
      <c r="GT90" s="102">
        <v>0</v>
      </c>
      <c r="GU90" s="130">
        <v>0</v>
      </c>
      <c r="GV90" s="130">
        <v>0</v>
      </c>
      <c r="GW90" s="130">
        <v>2</v>
      </c>
      <c r="GX90" s="130">
        <v>4</v>
      </c>
      <c r="GY90" s="130">
        <v>6</v>
      </c>
      <c r="GZ90" s="102">
        <v>0.33299999999999996</v>
      </c>
      <c r="HA90" s="102">
        <v>0.66700000000000004</v>
      </c>
      <c r="HB90" s="130">
        <v>0</v>
      </c>
      <c r="HC90" s="130">
        <v>0</v>
      </c>
      <c r="HD90" s="130">
        <v>2</v>
      </c>
      <c r="HE90" s="130">
        <v>2</v>
      </c>
      <c r="HF90" s="130">
        <v>4</v>
      </c>
      <c r="HG90" s="102">
        <v>0.5</v>
      </c>
      <c r="HH90" s="102">
        <v>0.5</v>
      </c>
      <c r="HI90" s="130">
        <v>1</v>
      </c>
      <c r="HJ90" s="130">
        <v>1</v>
      </c>
      <c r="HK90" s="130">
        <v>0</v>
      </c>
      <c r="HL90" s="130">
        <v>1</v>
      </c>
      <c r="HM90" s="130">
        <v>1</v>
      </c>
      <c r="HN90" s="102">
        <v>0</v>
      </c>
      <c r="HO90" s="102">
        <v>1</v>
      </c>
      <c r="HP90" s="130">
        <v>0</v>
      </c>
      <c r="HQ90" s="130">
        <v>0</v>
      </c>
      <c r="HR90" s="130">
        <v>2</v>
      </c>
      <c r="HS90" s="130">
        <v>1</v>
      </c>
      <c r="HT90" s="130">
        <v>3</v>
      </c>
      <c r="HU90" s="102">
        <v>0.66700000000000004</v>
      </c>
      <c r="HV90" s="102">
        <v>0.33299999999999996</v>
      </c>
      <c r="HW90" s="130">
        <v>0</v>
      </c>
      <c r="HX90" s="130">
        <v>0</v>
      </c>
      <c r="HY90" s="130">
        <v>6</v>
      </c>
      <c r="HZ90" s="130">
        <v>12</v>
      </c>
      <c r="IA90" s="130">
        <v>18</v>
      </c>
      <c r="IB90" s="102">
        <v>0.33299999999999996</v>
      </c>
      <c r="IC90" s="102">
        <v>0.66700000000000004</v>
      </c>
      <c r="ID90" s="130">
        <v>0</v>
      </c>
      <c r="IE90" s="130">
        <v>1</v>
      </c>
      <c r="IF90" s="130">
        <v>0</v>
      </c>
      <c r="IG90" s="130">
        <v>1</v>
      </c>
      <c r="IH90" s="130">
        <v>1</v>
      </c>
      <c r="II90" s="102">
        <v>0</v>
      </c>
      <c r="IJ90" s="102">
        <v>1</v>
      </c>
      <c r="IK90" s="130">
        <v>0</v>
      </c>
      <c r="IL90" s="130">
        <v>0</v>
      </c>
      <c r="IM90" s="130">
        <v>6</v>
      </c>
      <c r="IN90" s="130">
        <v>11</v>
      </c>
      <c r="IO90" s="130">
        <v>17</v>
      </c>
      <c r="IP90" s="102">
        <v>0.35299999999999998</v>
      </c>
      <c r="IQ90" s="102">
        <v>0.64700000000000002</v>
      </c>
      <c r="IR90" s="130">
        <v>0</v>
      </c>
      <c r="IS90" s="130">
        <v>0</v>
      </c>
    </row>
    <row r="91" spans="1:253" customFormat="1" ht="15" hidden="1" x14ac:dyDescent="0.25">
      <c r="A91" s="89" t="s">
        <v>81</v>
      </c>
      <c r="B91" s="86">
        <v>4</v>
      </c>
      <c r="C91" s="86">
        <v>3</v>
      </c>
      <c r="D91" s="88">
        <v>7</v>
      </c>
      <c r="E91" s="192">
        <v>0.57140000000000002</v>
      </c>
      <c r="F91" s="102">
        <v>0.42859999999999998</v>
      </c>
      <c r="G91" s="193">
        <v>1</v>
      </c>
      <c r="H91" s="86">
        <v>1</v>
      </c>
      <c r="I91" s="86">
        <v>0</v>
      </c>
      <c r="J91" s="86">
        <v>1</v>
      </c>
      <c r="K91" s="88">
        <v>1</v>
      </c>
      <c r="L91" s="192">
        <v>0</v>
      </c>
      <c r="M91" s="102">
        <v>1</v>
      </c>
      <c r="N91" s="193">
        <v>0</v>
      </c>
      <c r="O91" s="86">
        <v>0</v>
      </c>
      <c r="P91" s="86">
        <v>4</v>
      </c>
      <c r="Q91" s="86">
        <v>2</v>
      </c>
      <c r="R91" s="88">
        <v>6</v>
      </c>
      <c r="S91" s="192">
        <v>0.66670000000000007</v>
      </c>
      <c r="T91" s="102">
        <v>0.33329999999999999</v>
      </c>
      <c r="U91" s="193">
        <v>0</v>
      </c>
      <c r="V91" s="86">
        <v>0</v>
      </c>
      <c r="W91" s="86">
        <v>2</v>
      </c>
      <c r="X91" s="86">
        <v>3</v>
      </c>
      <c r="Y91" s="88">
        <v>5</v>
      </c>
      <c r="Z91" s="192">
        <v>0.4</v>
      </c>
      <c r="AA91" s="102">
        <v>0.6</v>
      </c>
      <c r="AB91" s="193">
        <v>1</v>
      </c>
      <c r="AC91" s="86">
        <v>1</v>
      </c>
      <c r="AD91" s="86">
        <v>1</v>
      </c>
      <c r="AE91" s="86">
        <v>0</v>
      </c>
      <c r="AF91" s="88">
        <v>1</v>
      </c>
      <c r="AG91" s="192">
        <v>1</v>
      </c>
      <c r="AH91" s="102">
        <v>0</v>
      </c>
      <c r="AI91" s="193">
        <v>0</v>
      </c>
      <c r="AJ91" s="86">
        <v>0</v>
      </c>
      <c r="AK91" s="86">
        <v>1</v>
      </c>
      <c r="AL91" s="86">
        <v>3</v>
      </c>
      <c r="AM91" s="88">
        <v>4</v>
      </c>
      <c r="AN91" s="192">
        <v>0.25</v>
      </c>
      <c r="AO91" s="102">
        <v>0.75</v>
      </c>
      <c r="AP91" s="193">
        <v>0</v>
      </c>
      <c r="AQ91" s="86">
        <v>0</v>
      </c>
      <c r="AR91" s="86">
        <v>11</v>
      </c>
      <c r="AS91" s="86">
        <v>15</v>
      </c>
      <c r="AT91" s="88">
        <v>26</v>
      </c>
      <c r="AU91" s="192">
        <v>0.42310000000000003</v>
      </c>
      <c r="AV91" s="102">
        <v>0.57689999999999997</v>
      </c>
      <c r="AW91" s="193">
        <v>1</v>
      </c>
      <c r="AX91" s="86">
        <v>1</v>
      </c>
      <c r="AY91" s="86">
        <v>0</v>
      </c>
      <c r="AZ91" s="86">
        <v>1</v>
      </c>
      <c r="BA91" s="88">
        <v>1</v>
      </c>
      <c r="BB91" s="192">
        <v>0</v>
      </c>
      <c r="BC91" s="102">
        <v>1</v>
      </c>
      <c r="BD91" s="193">
        <v>0</v>
      </c>
      <c r="BE91" s="86">
        <v>0</v>
      </c>
      <c r="BF91" s="86">
        <v>11</v>
      </c>
      <c r="BG91" s="86">
        <v>14</v>
      </c>
      <c r="BH91" s="88">
        <v>25</v>
      </c>
      <c r="BI91" s="192">
        <v>0.44</v>
      </c>
      <c r="BJ91" s="102">
        <v>0.56000000000000005</v>
      </c>
      <c r="BK91" s="193">
        <v>0</v>
      </c>
      <c r="BL91" s="88">
        <v>0</v>
      </c>
      <c r="BM91" s="194">
        <v>4</v>
      </c>
      <c r="BN91" s="194">
        <v>3</v>
      </c>
      <c r="BO91" s="194">
        <v>7</v>
      </c>
      <c r="BP91" s="195">
        <v>0.57140000000000002</v>
      </c>
      <c r="BQ91" s="195">
        <v>0.42859999999999998</v>
      </c>
      <c r="BR91" s="194">
        <v>1</v>
      </c>
      <c r="BS91" s="194">
        <v>1</v>
      </c>
      <c r="BT91" s="194">
        <v>0</v>
      </c>
      <c r="BU91" s="194">
        <v>1</v>
      </c>
      <c r="BV91" s="194">
        <v>1</v>
      </c>
      <c r="BW91" s="195">
        <v>0</v>
      </c>
      <c r="BX91" s="195">
        <v>1</v>
      </c>
      <c r="BY91" s="194">
        <v>0</v>
      </c>
      <c r="BZ91" s="194">
        <v>0</v>
      </c>
      <c r="CA91" s="194">
        <v>4</v>
      </c>
      <c r="CB91" s="194">
        <v>2</v>
      </c>
      <c r="CC91" s="194">
        <v>6</v>
      </c>
      <c r="CD91" s="195">
        <v>0.66670000000000007</v>
      </c>
      <c r="CE91" s="195">
        <v>0.33329999999999999</v>
      </c>
      <c r="CF91" s="194">
        <v>0</v>
      </c>
      <c r="CG91" s="194">
        <v>0</v>
      </c>
      <c r="CH91" s="194">
        <v>2</v>
      </c>
      <c r="CI91" s="194">
        <v>3</v>
      </c>
      <c r="CJ91" s="194">
        <v>5</v>
      </c>
      <c r="CK91" s="195">
        <v>0.4</v>
      </c>
      <c r="CL91" s="195">
        <v>0.6</v>
      </c>
      <c r="CM91" s="194">
        <v>1</v>
      </c>
      <c r="CN91" s="194">
        <v>1</v>
      </c>
      <c r="CO91" s="194">
        <v>1</v>
      </c>
      <c r="CP91" s="194">
        <v>0</v>
      </c>
      <c r="CQ91" s="194">
        <v>1</v>
      </c>
      <c r="CR91" s="195">
        <v>1</v>
      </c>
      <c r="CS91" s="195">
        <v>0</v>
      </c>
      <c r="CT91" s="194">
        <v>0</v>
      </c>
      <c r="CU91" s="194">
        <v>0</v>
      </c>
      <c r="CV91" s="194">
        <v>1</v>
      </c>
      <c r="CW91" s="194">
        <v>3</v>
      </c>
      <c r="CX91" s="194">
        <v>4</v>
      </c>
      <c r="CY91" s="195">
        <v>0.25</v>
      </c>
      <c r="CZ91" s="195">
        <v>0.75</v>
      </c>
      <c r="DA91" s="194">
        <v>0</v>
      </c>
      <c r="DB91" s="194">
        <v>0</v>
      </c>
      <c r="DC91" s="194">
        <v>9</v>
      </c>
      <c r="DD91" s="194">
        <v>17</v>
      </c>
      <c r="DE91" s="194">
        <v>26</v>
      </c>
      <c r="DF91" s="195">
        <v>0.34619999999999995</v>
      </c>
      <c r="DG91" s="195">
        <v>0.65379999999999994</v>
      </c>
      <c r="DH91" s="194">
        <v>0</v>
      </c>
      <c r="DI91" s="194">
        <v>1</v>
      </c>
      <c r="DJ91" s="194">
        <v>0</v>
      </c>
      <c r="DK91" s="194">
        <v>1</v>
      </c>
      <c r="DL91" s="194">
        <v>1</v>
      </c>
      <c r="DM91" s="195">
        <v>0</v>
      </c>
      <c r="DN91" s="195">
        <v>1</v>
      </c>
      <c r="DO91" s="194">
        <v>0</v>
      </c>
      <c r="DP91" s="194">
        <v>0</v>
      </c>
      <c r="DQ91" s="194">
        <v>9</v>
      </c>
      <c r="DR91" s="194">
        <v>16</v>
      </c>
      <c r="DS91" s="194">
        <v>25</v>
      </c>
      <c r="DT91" s="195">
        <v>0.36</v>
      </c>
      <c r="DU91" s="195">
        <v>0.64</v>
      </c>
      <c r="DV91" s="194">
        <v>0</v>
      </c>
      <c r="DW91" s="194">
        <v>0</v>
      </c>
      <c r="DX91" s="129">
        <v>4</v>
      </c>
      <c r="DY91" s="130">
        <v>3</v>
      </c>
      <c r="DZ91" s="130">
        <v>7</v>
      </c>
      <c r="EA91" s="102">
        <v>0.57140000000000002</v>
      </c>
      <c r="EB91" s="102">
        <v>0.42859999999999998</v>
      </c>
      <c r="EC91" s="130">
        <v>1</v>
      </c>
      <c r="ED91" s="130">
        <v>1</v>
      </c>
      <c r="EE91" s="130">
        <v>0</v>
      </c>
      <c r="EF91" s="130">
        <v>1</v>
      </c>
      <c r="EG91" s="130">
        <v>1</v>
      </c>
      <c r="EH91" s="102">
        <v>0</v>
      </c>
      <c r="EI91" s="102">
        <v>1</v>
      </c>
      <c r="EJ91" s="130">
        <v>0</v>
      </c>
      <c r="EK91" s="130">
        <v>0</v>
      </c>
      <c r="EL91" s="130">
        <v>4</v>
      </c>
      <c r="EM91" s="130">
        <v>2</v>
      </c>
      <c r="EN91" s="130">
        <v>6</v>
      </c>
      <c r="EO91" s="102">
        <v>0.66670000000000007</v>
      </c>
      <c r="EP91" s="102">
        <v>0.33329999999999999</v>
      </c>
      <c r="EQ91" s="130">
        <v>0</v>
      </c>
      <c r="ER91" s="130">
        <v>0</v>
      </c>
      <c r="ES91" s="130">
        <v>2</v>
      </c>
      <c r="ET91" s="130">
        <v>3</v>
      </c>
      <c r="EU91" s="130">
        <v>5</v>
      </c>
      <c r="EV91" s="102">
        <v>0.4</v>
      </c>
      <c r="EW91" s="102">
        <v>0.6</v>
      </c>
      <c r="EX91" s="130">
        <v>1</v>
      </c>
      <c r="EY91" s="130">
        <v>1</v>
      </c>
      <c r="EZ91" s="130">
        <v>1</v>
      </c>
      <c r="FA91" s="130">
        <v>0</v>
      </c>
      <c r="FB91" s="130">
        <v>1</v>
      </c>
      <c r="FC91" s="102">
        <v>1</v>
      </c>
      <c r="FD91" s="102">
        <v>0</v>
      </c>
      <c r="FE91" s="130">
        <v>0</v>
      </c>
      <c r="FF91" s="130">
        <v>0</v>
      </c>
      <c r="FG91" s="130">
        <v>1</v>
      </c>
      <c r="FH91" s="130">
        <v>3</v>
      </c>
      <c r="FI91" s="130">
        <v>4</v>
      </c>
      <c r="FJ91" s="102">
        <v>0.25</v>
      </c>
      <c r="FK91" s="102">
        <v>0.75</v>
      </c>
      <c r="FL91" s="130">
        <v>0</v>
      </c>
      <c r="FM91" s="130">
        <v>0</v>
      </c>
      <c r="FN91" s="130">
        <v>9</v>
      </c>
      <c r="FO91" s="130">
        <v>17</v>
      </c>
      <c r="FP91" s="130">
        <v>26</v>
      </c>
      <c r="FQ91" s="102">
        <v>0.34619999999999995</v>
      </c>
      <c r="FR91" s="102">
        <v>0.65379999999999994</v>
      </c>
      <c r="FS91" s="130">
        <v>0</v>
      </c>
      <c r="FT91" s="130">
        <v>1</v>
      </c>
      <c r="FU91" s="130">
        <v>0</v>
      </c>
      <c r="FV91" s="130">
        <v>1</v>
      </c>
      <c r="FW91" s="130">
        <v>1</v>
      </c>
      <c r="FX91" s="102">
        <v>0</v>
      </c>
      <c r="FY91" s="102">
        <v>1</v>
      </c>
      <c r="FZ91" s="130">
        <v>0</v>
      </c>
      <c r="GA91" s="130">
        <v>0</v>
      </c>
      <c r="GB91" s="130">
        <v>9</v>
      </c>
      <c r="GC91" s="130">
        <v>16</v>
      </c>
      <c r="GD91" s="130">
        <v>25</v>
      </c>
      <c r="GE91" s="102">
        <v>0.36</v>
      </c>
      <c r="GF91" s="102">
        <v>0.64</v>
      </c>
      <c r="GG91" s="130">
        <v>0</v>
      </c>
      <c r="GH91" s="130">
        <v>0</v>
      </c>
      <c r="GI91" s="129">
        <v>3</v>
      </c>
      <c r="GJ91" s="130">
        <v>4</v>
      </c>
      <c r="GK91" s="130">
        <v>7</v>
      </c>
      <c r="GL91" s="102">
        <v>0.42859999999999998</v>
      </c>
      <c r="GM91" s="102">
        <v>0.57140000000000002</v>
      </c>
      <c r="GN91" s="130">
        <v>1</v>
      </c>
      <c r="GO91" s="130">
        <v>1</v>
      </c>
      <c r="GP91" s="130">
        <v>1</v>
      </c>
      <c r="GQ91" s="130">
        <v>0</v>
      </c>
      <c r="GR91" s="130">
        <v>1</v>
      </c>
      <c r="GS91" s="102">
        <v>1</v>
      </c>
      <c r="GT91" s="102">
        <v>0</v>
      </c>
      <c r="GU91" s="130">
        <v>0</v>
      </c>
      <c r="GV91" s="130">
        <v>0</v>
      </c>
      <c r="GW91" s="130">
        <v>2</v>
      </c>
      <c r="GX91" s="130">
        <v>4</v>
      </c>
      <c r="GY91" s="130">
        <v>6</v>
      </c>
      <c r="GZ91" s="102">
        <v>0.33329999999999999</v>
      </c>
      <c r="HA91" s="102">
        <v>0.66670000000000007</v>
      </c>
      <c r="HB91" s="130">
        <v>0</v>
      </c>
      <c r="HC91" s="130">
        <v>0</v>
      </c>
      <c r="HD91" s="130">
        <v>1</v>
      </c>
      <c r="HE91" s="130">
        <v>4</v>
      </c>
      <c r="HF91" s="130">
        <v>5</v>
      </c>
      <c r="HG91" s="102">
        <v>0.2</v>
      </c>
      <c r="HH91" s="102">
        <v>0.8</v>
      </c>
      <c r="HI91" s="130">
        <v>0</v>
      </c>
      <c r="HJ91" s="130">
        <v>1</v>
      </c>
      <c r="HK91" s="130">
        <v>0</v>
      </c>
      <c r="HL91" s="130">
        <v>1</v>
      </c>
      <c r="HM91" s="130">
        <v>1</v>
      </c>
      <c r="HN91" s="102">
        <v>0</v>
      </c>
      <c r="HO91" s="102">
        <v>1</v>
      </c>
      <c r="HP91" s="130">
        <v>0</v>
      </c>
      <c r="HQ91" s="130">
        <v>0</v>
      </c>
      <c r="HR91" s="130">
        <v>1</v>
      </c>
      <c r="HS91" s="130">
        <v>3</v>
      </c>
      <c r="HT91" s="130">
        <v>4</v>
      </c>
      <c r="HU91" s="102">
        <v>0.25</v>
      </c>
      <c r="HV91" s="102">
        <v>0.75</v>
      </c>
      <c r="HW91" s="130">
        <v>0</v>
      </c>
      <c r="HX91" s="130">
        <v>0</v>
      </c>
      <c r="HY91" s="130">
        <v>9</v>
      </c>
      <c r="HZ91" s="130">
        <v>17</v>
      </c>
      <c r="IA91" s="130">
        <v>26</v>
      </c>
      <c r="IB91" s="102">
        <v>0.34619999999999995</v>
      </c>
      <c r="IC91" s="102">
        <v>0.65379999999999994</v>
      </c>
      <c r="ID91" s="130">
        <v>0</v>
      </c>
      <c r="IE91" s="130">
        <v>1</v>
      </c>
      <c r="IF91" s="130">
        <v>0</v>
      </c>
      <c r="IG91" s="130">
        <v>1</v>
      </c>
      <c r="IH91" s="130">
        <v>1</v>
      </c>
      <c r="II91" s="102">
        <v>0</v>
      </c>
      <c r="IJ91" s="102">
        <v>1</v>
      </c>
      <c r="IK91" s="130">
        <v>0</v>
      </c>
      <c r="IL91" s="130">
        <v>0</v>
      </c>
      <c r="IM91" s="130">
        <v>9</v>
      </c>
      <c r="IN91" s="130">
        <v>16</v>
      </c>
      <c r="IO91" s="130">
        <v>25</v>
      </c>
      <c r="IP91" s="102">
        <v>0.36</v>
      </c>
      <c r="IQ91" s="102">
        <v>0.64</v>
      </c>
      <c r="IR91" s="130">
        <v>0</v>
      </c>
      <c r="IS91" s="130">
        <v>0</v>
      </c>
    </row>
    <row r="92" spans="1:253" customFormat="1" ht="15" hidden="1" x14ac:dyDescent="0.25">
      <c r="A92" s="89" t="s">
        <v>82</v>
      </c>
      <c r="B92" s="86">
        <v>3</v>
      </c>
      <c r="C92" s="86">
        <v>4</v>
      </c>
      <c r="D92" s="88">
        <v>7</v>
      </c>
      <c r="E92" s="192">
        <v>0.42899999999999999</v>
      </c>
      <c r="F92" s="102">
        <v>0.57100000000000006</v>
      </c>
      <c r="G92" s="193">
        <v>1</v>
      </c>
      <c r="H92" s="86">
        <v>1</v>
      </c>
      <c r="I92" s="86">
        <v>0</v>
      </c>
      <c r="J92" s="86">
        <v>1</v>
      </c>
      <c r="K92" s="88">
        <v>1</v>
      </c>
      <c r="L92" s="192">
        <v>0</v>
      </c>
      <c r="M92" s="102">
        <v>1</v>
      </c>
      <c r="N92" s="193">
        <v>0</v>
      </c>
      <c r="O92" s="86">
        <v>0</v>
      </c>
      <c r="P92" s="86">
        <v>3</v>
      </c>
      <c r="Q92" s="86">
        <v>3</v>
      </c>
      <c r="R92" s="88">
        <v>6</v>
      </c>
      <c r="S92" s="192">
        <v>0.5</v>
      </c>
      <c r="T92" s="102">
        <v>0.5</v>
      </c>
      <c r="U92" s="193">
        <v>0</v>
      </c>
      <c r="V92" s="86">
        <v>0</v>
      </c>
      <c r="W92" s="86">
        <v>2</v>
      </c>
      <c r="X92" s="86">
        <v>3</v>
      </c>
      <c r="Y92" s="88">
        <v>5</v>
      </c>
      <c r="Z92" s="192">
        <v>0.4</v>
      </c>
      <c r="AA92" s="102">
        <v>0.6</v>
      </c>
      <c r="AB92" s="193">
        <v>1</v>
      </c>
      <c r="AC92" s="86">
        <v>1</v>
      </c>
      <c r="AD92" s="86">
        <v>0</v>
      </c>
      <c r="AE92" s="86">
        <v>1</v>
      </c>
      <c r="AF92" s="88">
        <v>1</v>
      </c>
      <c r="AG92" s="192">
        <v>0</v>
      </c>
      <c r="AH92" s="102">
        <v>1</v>
      </c>
      <c r="AI92" s="193">
        <v>0</v>
      </c>
      <c r="AJ92" s="86">
        <v>0</v>
      </c>
      <c r="AK92" s="86">
        <v>2</v>
      </c>
      <c r="AL92" s="86">
        <v>2</v>
      </c>
      <c r="AM92" s="88">
        <v>4</v>
      </c>
      <c r="AN92" s="192">
        <v>0.5</v>
      </c>
      <c r="AO92" s="102">
        <v>0.5</v>
      </c>
      <c r="AP92" s="193">
        <v>0</v>
      </c>
      <c r="AQ92" s="86">
        <v>0</v>
      </c>
      <c r="AR92" s="86">
        <v>13</v>
      </c>
      <c r="AS92" s="86">
        <v>13</v>
      </c>
      <c r="AT92" s="88">
        <v>26</v>
      </c>
      <c r="AU92" s="192">
        <v>0.5</v>
      </c>
      <c r="AV92" s="102">
        <v>0.5</v>
      </c>
      <c r="AW92" s="193">
        <v>1</v>
      </c>
      <c r="AX92" s="86">
        <v>1</v>
      </c>
      <c r="AY92" s="86">
        <v>0</v>
      </c>
      <c r="AZ92" s="86">
        <v>1</v>
      </c>
      <c r="BA92" s="88">
        <v>1</v>
      </c>
      <c r="BB92" s="192">
        <v>0</v>
      </c>
      <c r="BC92" s="102">
        <v>1</v>
      </c>
      <c r="BD92" s="193">
        <v>0</v>
      </c>
      <c r="BE92" s="86">
        <v>0</v>
      </c>
      <c r="BF92" s="86">
        <v>13</v>
      </c>
      <c r="BG92" s="86">
        <v>12</v>
      </c>
      <c r="BH92" s="88">
        <v>25</v>
      </c>
      <c r="BI92" s="192">
        <v>0.52</v>
      </c>
      <c r="BJ92" s="102">
        <v>0.48</v>
      </c>
      <c r="BK92" s="193">
        <v>0</v>
      </c>
      <c r="BL92" s="88">
        <v>0</v>
      </c>
      <c r="BM92" s="194">
        <v>3</v>
      </c>
      <c r="BN92" s="194">
        <v>4</v>
      </c>
      <c r="BO92" s="194">
        <v>7</v>
      </c>
      <c r="BP92" s="195">
        <v>0.42899999999999999</v>
      </c>
      <c r="BQ92" s="195">
        <v>0.57100000000000006</v>
      </c>
      <c r="BR92" s="194">
        <v>1</v>
      </c>
      <c r="BS92" s="194">
        <v>1</v>
      </c>
      <c r="BT92" s="194">
        <v>0</v>
      </c>
      <c r="BU92" s="194">
        <v>1</v>
      </c>
      <c r="BV92" s="194">
        <v>1</v>
      </c>
      <c r="BW92" s="195">
        <v>0</v>
      </c>
      <c r="BX92" s="195">
        <v>1</v>
      </c>
      <c r="BY92" s="194">
        <v>0</v>
      </c>
      <c r="BZ92" s="194">
        <v>0</v>
      </c>
      <c r="CA92" s="194">
        <v>3</v>
      </c>
      <c r="CB92" s="194">
        <v>3</v>
      </c>
      <c r="CC92" s="194">
        <v>6</v>
      </c>
      <c r="CD92" s="195">
        <v>0.5</v>
      </c>
      <c r="CE92" s="195">
        <v>0.5</v>
      </c>
      <c r="CF92" s="194">
        <v>0</v>
      </c>
      <c r="CG92" s="194">
        <v>0</v>
      </c>
      <c r="CH92" s="194">
        <v>2</v>
      </c>
      <c r="CI92" s="194">
        <v>3</v>
      </c>
      <c r="CJ92" s="194">
        <v>5</v>
      </c>
      <c r="CK92" s="195">
        <v>0.4</v>
      </c>
      <c r="CL92" s="195">
        <v>0.6</v>
      </c>
      <c r="CM92" s="194">
        <v>1</v>
      </c>
      <c r="CN92" s="194">
        <v>1</v>
      </c>
      <c r="CO92" s="194">
        <v>0</v>
      </c>
      <c r="CP92" s="194">
        <v>1</v>
      </c>
      <c r="CQ92" s="194">
        <v>1</v>
      </c>
      <c r="CR92" s="195">
        <v>0</v>
      </c>
      <c r="CS92" s="195">
        <v>1</v>
      </c>
      <c r="CT92" s="194">
        <v>0</v>
      </c>
      <c r="CU92" s="194">
        <v>0</v>
      </c>
      <c r="CV92" s="194">
        <v>2</v>
      </c>
      <c r="CW92" s="194">
        <v>2</v>
      </c>
      <c r="CX92" s="194">
        <v>4</v>
      </c>
      <c r="CY92" s="195">
        <v>0.5</v>
      </c>
      <c r="CZ92" s="195">
        <v>0.5</v>
      </c>
      <c r="DA92" s="194">
        <v>0</v>
      </c>
      <c r="DB92" s="194">
        <v>0</v>
      </c>
      <c r="DC92" s="194">
        <v>14</v>
      </c>
      <c r="DD92" s="194">
        <v>12</v>
      </c>
      <c r="DE92" s="194">
        <v>26</v>
      </c>
      <c r="DF92" s="195">
        <v>0.53799999999999992</v>
      </c>
      <c r="DG92" s="195">
        <v>0.46200000000000002</v>
      </c>
      <c r="DH92" s="194">
        <v>1</v>
      </c>
      <c r="DI92" s="194">
        <v>1</v>
      </c>
      <c r="DJ92" s="194">
        <v>0</v>
      </c>
      <c r="DK92" s="194">
        <v>1</v>
      </c>
      <c r="DL92" s="194">
        <v>1</v>
      </c>
      <c r="DM92" s="195">
        <v>0</v>
      </c>
      <c r="DN92" s="195">
        <v>1</v>
      </c>
      <c r="DO92" s="194">
        <v>0</v>
      </c>
      <c r="DP92" s="194">
        <v>0</v>
      </c>
      <c r="DQ92" s="194">
        <v>14</v>
      </c>
      <c r="DR92" s="194">
        <v>11</v>
      </c>
      <c r="DS92" s="194">
        <v>25</v>
      </c>
      <c r="DT92" s="195">
        <v>0.56000000000000005</v>
      </c>
      <c r="DU92" s="195">
        <v>0.44</v>
      </c>
      <c r="DV92" s="194">
        <v>0</v>
      </c>
      <c r="DW92" s="194">
        <v>0</v>
      </c>
      <c r="DX92" s="129">
        <v>3</v>
      </c>
      <c r="DY92" s="130">
        <v>4</v>
      </c>
      <c r="DZ92" s="130">
        <v>7</v>
      </c>
      <c r="EA92" s="102">
        <v>0.42899999999999999</v>
      </c>
      <c r="EB92" s="102">
        <v>0.57100000000000006</v>
      </c>
      <c r="EC92" s="130">
        <v>1</v>
      </c>
      <c r="ED92" s="130">
        <v>1</v>
      </c>
      <c r="EE92" s="130">
        <v>0</v>
      </c>
      <c r="EF92" s="130">
        <v>1</v>
      </c>
      <c r="EG92" s="130">
        <v>1</v>
      </c>
      <c r="EH92" s="102">
        <v>0</v>
      </c>
      <c r="EI92" s="102">
        <v>1</v>
      </c>
      <c r="EJ92" s="130">
        <v>0</v>
      </c>
      <c r="EK92" s="130">
        <v>0</v>
      </c>
      <c r="EL92" s="130">
        <v>3</v>
      </c>
      <c r="EM92" s="130">
        <v>3</v>
      </c>
      <c r="EN92" s="130">
        <v>6</v>
      </c>
      <c r="EO92" s="102">
        <v>0.5</v>
      </c>
      <c r="EP92" s="102">
        <v>0.5</v>
      </c>
      <c r="EQ92" s="130">
        <v>0</v>
      </c>
      <c r="ER92" s="130">
        <v>0</v>
      </c>
      <c r="ES92" s="130">
        <v>2</v>
      </c>
      <c r="ET92" s="130">
        <v>3</v>
      </c>
      <c r="EU92" s="130">
        <v>5</v>
      </c>
      <c r="EV92" s="102">
        <v>0.4</v>
      </c>
      <c r="EW92" s="102">
        <v>0.6</v>
      </c>
      <c r="EX92" s="130">
        <v>1</v>
      </c>
      <c r="EY92" s="130">
        <v>1</v>
      </c>
      <c r="EZ92" s="130">
        <v>0</v>
      </c>
      <c r="FA92" s="130">
        <v>1</v>
      </c>
      <c r="FB92" s="130">
        <v>1</v>
      </c>
      <c r="FC92" s="102">
        <v>0</v>
      </c>
      <c r="FD92" s="102">
        <v>1</v>
      </c>
      <c r="FE92" s="130">
        <v>0</v>
      </c>
      <c r="FF92" s="130">
        <v>0</v>
      </c>
      <c r="FG92" s="130">
        <v>2</v>
      </c>
      <c r="FH92" s="130">
        <v>2</v>
      </c>
      <c r="FI92" s="130">
        <v>4</v>
      </c>
      <c r="FJ92" s="102">
        <v>0.5</v>
      </c>
      <c r="FK92" s="102">
        <v>0.5</v>
      </c>
      <c r="FL92" s="130">
        <v>0</v>
      </c>
      <c r="FM92" s="130">
        <v>0</v>
      </c>
      <c r="FN92" s="130">
        <v>15</v>
      </c>
      <c r="FO92" s="130">
        <v>12</v>
      </c>
      <c r="FP92" s="130">
        <v>27</v>
      </c>
      <c r="FQ92" s="102">
        <v>0.55600000000000005</v>
      </c>
      <c r="FR92" s="102">
        <v>0.44400000000000001</v>
      </c>
      <c r="FS92" s="130">
        <v>1</v>
      </c>
      <c r="FT92" s="130">
        <v>1</v>
      </c>
      <c r="FU92" s="130">
        <v>0</v>
      </c>
      <c r="FV92" s="130">
        <v>1</v>
      </c>
      <c r="FW92" s="130">
        <v>1</v>
      </c>
      <c r="FX92" s="102">
        <v>0</v>
      </c>
      <c r="FY92" s="102">
        <v>1</v>
      </c>
      <c r="FZ92" s="130">
        <v>0</v>
      </c>
      <c r="GA92" s="130">
        <v>0</v>
      </c>
      <c r="GB92" s="130">
        <v>15</v>
      </c>
      <c r="GC92" s="130">
        <v>11</v>
      </c>
      <c r="GD92" s="130">
        <v>26</v>
      </c>
      <c r="GE92" s="102">
        <v>0.57700000000000007</v>
      </c>
      <c r="GF92" s="102">
        <v>0.42299999999999999</v>
      </c>
      <c r="GG92" s="130">
        <v>0</v>
      </c>
      <c r="GH92" s="130">
        <v>0</v>
      </c>
      <c r="GI92" s="129">
        <v>3</v>
      </c>
      <c r="GJ92" s="130">
        <v>4</v>
      </c>
      <c r="GK92" s="130">
        <v>7</v>
      </c>
      <c r="GL92" s="102">
        <v>0.42849999999999999</v>
      </c>
      <c r="GM92" s="102">
        <v>0.57150000000000001</v>
      </c>
      <c r="GN92" s="130">
        <v>1</v>
      </c>
      <c r="GO92" s="130">
        <v>1</v>
      </c>
      <c r="GP92" s="130">
        <v>0</v>
      </c>
      <c r="GQ92" s="130">
        <v>1</v>
      </c>
      <c r="GR92" s="130">
        <v>1</v>
      </c>
      <c r="GS92" s="102">
        <v>0</v>
      </c>
      <c r="GT92" s="102">
        <v>1</v>
      </c>
      <c r="GU92" s="130">
        <v>0</v>
      </c>
      <c r="GV92" s="130">
        <v>0</v>
      </c>
      <c r="GW92" s="130">
        <v>3</v>
      </c>
      <c r="GX92" s="130">
        <v>3</v>
      </c>
      <c r="GY92" s="130">
        <v>6</v>
      </c>
      <c r="GZ92" s="102">
        <v>0.5</v>
      </c>
      <c r="HA92" s="102">
        <v>0.5</v>
      </c>
      <c r="HB92" s="130">
        <v>0</v>
      </c>
      <c r="HC92" s="130">
        <v>0</v>
      </c>
      <c r="HD92" s="130">
        <v>2</v>
      </c>
      <c r="HE92" s="130">
        <v>3</v>
      </c>
      <c r="HF92" s="130">
        <v>5</v>
      </c>
      <c r="HG92" s="102">
        <v>0.4</v>
      </c>
      <c r="HH92" s="102">
        <v>0.6</v>
      </c>
      <c r="HI92" s="130">
        <v>1</v>
      </c>
      <c r="HJ92" s="130">
        <v>1</v>
      </c>
      <c r="HK92" s="130">
        <v>0</v>
      </c>
      <c r="HL92" s="130">
        <v>1</v>
      </c>
      <c r="HM92" s="130">
        <v>1</v>
      </c>
      <c r="HN92" s="102">
        <v>0</v>
      </c>
      <c r="HO92" s="102">
        <v>1</v>
      </c>
      <c r="HP92" s="130">
        <v>0</v>
      </c>
      <c r="HQ92" s="130">
        <v>0</v>
      </c>
      <c r="HR92" s="130">
        <v>2</v>
      </c>
      <c r="HS92" s="130">
        <v>2</v>
      </c>
      <c r="HT92" s="130">
        <v>4</v>
      </c>
      <c r="HU92" s="102">
        <v>0.5</v>
      </c>
      <c r="HV92" s="102">
        <v>0.5</v>
      </c>
      <c r="HW92" s="130">
        <v>0</v>
      </c>
      <c r="HX92" s="130">
        <v>0</v>
      </c>
      <c r="HY92" s="130">
        <v>11</v>
      </c>
      <c r="HZ92" s="130">
        <v>15</v>
      </c>
      <c r="IA92" s="130">
        <v>26</v>
      </c>
      <c r="IB92" s="102">
        <v>0.42299999999999999</v>
      </c>
      <c r="IC92" s="102">
        <v>0.57700000000000007</v>
      </c>
      <c r="ID92" s="130">
        <v>1</v>
      </c>
      <c r="IE92" s="130">
        <v>1</v>
      </c>
      <c r="IF92" s="130">
        <v>1</v>
      </c>
      <c r="IG92" s="130">
        <v>0</v>
      </c>
      <c r="IH92" s="130">
        <v>1</v>
      </c>
      <c r="II92" s="102">
        <v>1</v>
      </c>
      <c r="IJ92" s="102">
        <v>0</v>
      </c>
      <c r="IK92" s="130">
        <v>0</v>
      </c>
      <c r="IL92" s="130">
        <v>0</v>
      </c>
      <c r="IM92" s="130">
        <v>10</v>
      </c>
      <c r="IN92" s="130">
        <v>15</v>
      </c>
      <c r="IO92" s="130">
        <v>25</v>
      </c>
      <c r="IP92" s="102">
        <v>0.4</v>
      </c>
      <c r="IQ92" s="102">
        <v>0.6</v>
      </c>
      <c r="IR92" s="130">
        <v>0</v>
      </c>
      <c r="IS92" s="130">
        <v>0</v>
      </c>
    </row>
    <row r="93" spans="1:253" customFormat="1" ht="15" hidden="1" x14ac:dyDescent="0.25">
      <c r="A93" s="89" t="s">
        <v>83</v>
      </c>
      <c r="B93" s="86">
        <v>3</v>
      </c>
      <c r="C93" s="86">
        <v>4</v>
      </c>
      <c r="D93" s="88">
        <v>7</v>
      </c>
      <c r="E93" s="192">
        <v>0.43</v>
      </c>
      <c r="F93" s="102">
        <v>0.56999999999999995</v>
      </c>
      <c r="G93" s="193">
        <v>1</v>
      </c>
      <c r="H93" s="86">
        <v>1</v>
      </c>
      <c r="I93" s="86">
        <v>0</v>
      </c>
      <c r="J93" s="86">
        <v>1</v>
      </c>
      <c r="K93" s="88">
        <v>1</v>
      </c>
      <c r="L93" s="192">
        <v>0</v>
      </c>
      <c r="M93" s="102">
        <v>1</v>
      </c>
      <c r="N93" s="193">
        <v>0</v>
      </c>
      <c r="O93" s="86">
        <v>0</v>
      </c>
      <c r="P93" s="86">
        <v>3</v>
      </c>
      <c r="Q93" s="86">
        <v>3</v>
      </c>
      <c r="R93" s="88">
        <v>6</v>
      </c>
      <c r="S93" s="192">
        <v>0.5</v>
      </c>
      <c r="T93" s="102">
        <v>0.5</v>
      </c>
      <c r="U93" s="193">
        <v>0</v>
      </c>
      <c r="V93" s="86">
        <v>0</v>
      </c>
      <c r="W93" s="86">
        <v>2</v>
      </c>
      <c r="X93" s="86">
        <v>3</v>
      </c>
      <c r="Y93" s="88">
        <v>5</v>
      </c>
      <c r="Z93" s="192">
        <v>0.4</v>
      </c>
      <c r="AA93" s="102">
        <v>0.6</v>
      </c>
      <c r="AB93" s="193">
        <v>1</v>
      </c>
      <c r="AC93" s="86">
        <v>1</v>
      </c>
      <c r="AD93" s="86">
        <v>1</v>
      </c>
      <c r="AE93" s="86">
        <v>0</v>
      </c>
      <c r="AF93" s="88">
        <v>1</v>
      </c>
      <c r="AG93" s="192">
        <v>1</v>
      </c>
      <c r="AH93" s="102">
        <v>0</v>
      </c>
      <c r="AI93" s="193">
        <v>0</v>
      </c>
      <c r="AJ93" s="86">
        <v>0</v>
      </c>
      <c r="AK93" s="86">
        <v>1</v>
      </c>
      <c r="AL93" s="86">
        <v>3</v>
      </c>
      <c r="AM93" s="88">
        <v>4</v>
      </c>
      <c r="AN93" s="192">
        <v>0.25</v>
      </c>
      <c r="AO93" s="102">
        <v>0.75</v>
      </c>
      <c r="AP93" s="193">
        <v>0</v>
      </c>
      <c r="AQ93" s="86">
        <v>0</v>
      </c>
      <c r="AR93" s="86">
        <v>6</v>
      </c>
      <c r="AS93" s="86">
        <v>20</v>
      </c>
      <c r="AT93" s="88">
        <v>26</v>
      </c>
      <c r="AU93" s="192">
        <v>0.23</v>
      </c>
      <c r="AV93" s="102">
        <v>0.77</v>
      </c>
      <c r="AW93" s="193">
        <v>0</v>
      </c>
      <c r="AX93" s="86">
        <v>1</v>
      </c>
      <c r="AY93" s="86">
        <v>0</v>
      </c>
      <c r="AZ93" s="86">
        <v>1</v>
      </c>
      <c r="BA93" s="88">
        <v>1</v>
      </c>
      <c r="BB93" s="192">
        <v>0</v>
      </c>
      <c r="BC93" s="102">
        <v>1</v>
      </c>
      <c r="BD93" s="193">
        <v>0</v>
      </c>
      <c r="BE93" s="86">
        <v>0</v>
      </c>
      <c r="BF93" s="86">
        <v>6</v>
      </c>
      <c r="BG93" s="86">
        <v>19</v>
      </c>
      <c r="BH93" s="88">
        <v>25</v>
      </c>
      <c r="BI93" s="192">
        <v>0.24</v>
      </c>
      <c r="BJ93" s="102">
        <v>0.76</v>
      </c>
      <c r="BK93" s="193">
        <v>0</v>
      </c>
      <c r="BL93" s="88">
        <v>0</v>
      </c>
      <c r="BM93" s="194">
        <v>3</v>
      </c>
      <c r="BN93" s="194">
        <v>4</v>
      </c>
      <c r="BO93" s="194">
        <v>7</v>
      </c>
      <c r="BP93" s="195">
        <v>0.43</v>
      </c>
      <c r="BQ93" s="195">
        <v>0.56999999999999995</v>
      </c>
      <c r="BR93" s="194">
        <v>1</v>
      </c>
      <c r="BS93" s="194">
        <v>1</v>
      </c>
      <c r="BT93" s="194">
        <v>0</v>
      </c>
      <c r="BU93" s="194">
        <v>1</v>
      </c>
      <c r="BV93" s="194">
        <v>1</v>
      </c>
      <c r="BW93" s="195">
        <v>0</v>
      </c>
      <c r="BX93" s="195">
        <v>1</v>
      </c>
      <c r="BY93" s="194">
        <v>0</v>
      </c>
      <c r="BZ93" s="194">
        <v>0</v>
      </c>
      <c r="CA93" s="194">
        <v>3</v>
      </c>
      <c r="CB93" s="194">
        <v>3</v>
      </c>
      <c r="CC93" s="194">
        <v>6</v>
      </c>
      <c r="CD93" s="195">
        <v>0.5</v>
      </c>
      <c r="CE93" s="195">
        <v>0.5</v>
      </c>
      <c r="CF93" s="194">
        <v>0</v>
      </c>
      <c r="CG93" s="194">
        <v>0</v>
      </c>
      <c r="CH93" s="194">
        <v>2</v>
      </c>
      <c r="CI93" s="194">
        <v>3</v>
      </c>
      <c r="CJ93" s="194">
        <v>5</v>
      </c>
      <c r="CK93" s="195">
        <v>0.4</v>
      </c>
      <c r="CL93" s="195">
        <v>0.6</v>
      </c>
      <c r="CM93" s="194">
        <v>1</v>
      </c>
      <c r="CN93" s="194">
        <v>1</v>
      </c>
      <c r="CO93" s="194">
        <v>1</v>
      </c>
      <c r="CP93" s="194">
        <v>0</v>
      </c>
      <c r="CQ93" s="194">
        <v>1</v>
      </c>
      <c r="CR93" s="195">
        <v>1</v>
      </c>
      <c r="CS93" s="195">
        <v>0</v>
      </c>
      <c r="CT93" s="194">
        <v>0</v>
      </c>
      <c r="CU93" s="194">
        <v>0</v>
      </c>
      <c r="CV93" s="194">
        <v>1</v>
      </c>
      <c r="CW93" s="194">
        <v>3</v>
      </c>
      <c r="CX93" s="194">
        <v>4</v>
      </c>
      <c r="CY93" s="195">
        <v>0.25</v>
      </c>
      <c r="CZ93" s="195">
        <v>0.75</v>
      </c>
      <c r="DA93" s="194">
        <v>0</v>
      </c>
      <c r="DB93" s="194">
        <v>0</v>
      </c>
      <c r="DC93" s="194">
        <v>8</v>
      </c>
      <c r="DD93" s="194">
        <v>18</v>
      </c>
      <c r="DE93" s="194">
        <v>26</v>
      </c>
      <c r="DF93" s="195">
        <v>0.31</v>
      </c>
      <c r="DG93" s="195">
        <v>0.69</v>
      </c>
      <c r="DH93" s="194">
        <v>0</v>
      </c>
      <c r="DI93" s="194">
        <v>1</v>
      </c>
      <c r="DJ93" s="194">
        <v>0</v>
      </c>
      <c r="DK93" s="194">
        <v>1</v>
      </c>
      <c r="DL93" s="194">
        <v>1</v>
      </c>
      <c r="DM93" s="195">
        <v>0</v>
      </c>
      <c r="DN93" s="195">
        <v>1</v>
      </c>
      <c r="DO93" s="194">
        <v>0</v>
      </c>
      <c r="DP93" s="194">
        <v>0</v>
      </c>
      <c r="DQ93" s="194">
        <v>8</v>
      </c>
      <c r="DR93" s="194">
        <v>17</v>
      </c>
      <c r="DS93" s="194">
        <v>25</v>
      </c>
      <c r="DT93" s="195">
        <v>0.32</v>
      </c>
      <c r="DU93" s="195">
        <v>0.68</v>
      </c>
      <c r="DV93" s="194">
        <v>0</v>
      </c>
      <c r="DW93" s="194">
        <v>0</v>
      </c>
      <c r="DX93" s="129">
        <v>3</v>
      </c>
      <c r="DY93" s="130">
        <v>4</v>
      </c>
      <c r="DZ93" s="130">
        <v>7</v>
      </c>
      <c r="EA93" s="102">
        <v>0.43</v>
      </c>
      <c r="EB93" s="102">
        <v>0.56999999999999995</v>
      </c>
      <c r="EC93" s="130">
        <v>1</v>
      </c>
      <c r="ED93" s="130">
        <v>1</v>
      </c>
      <c r="EE93" s="130">
        <v>0</v>
      </c>
      <c r="EF93" s="130">
        <v>1</v>
      </c>
      <c r="EG93" s="130">
        <v>1</v>
      </c>
      <c r="EH93" s="102">
        <v>0</v>
      </c>
      <c r="EI93" s="102">
        <v>1</v>
      </c>
      <c r="EJ93" s="130">
        <v>0</v>
      </c>
      <c r="EK93" s="130">
        <v>0</v>
      </c>
      <c r="EL93" s="130">
        <v>3</v>
      </c>
      <c r="EM93" s="130">
        <v>3</v>
      </c>
      <c r="EN93" s="130">
        <v>6</v>
      </c>
      <c r="EO93" s="102">
        <v>0.5</v>
      </c>
      <c r="EP93" s="102">
        <v>0.5</v>
      </c>
      <c r="EQ93" s="130">
        <v>0</v>
      </c>
      <c r="ER93" s="130">
        <v>0</v>
      </c>
      <c r="ES93" s="130">
        <v>2</v>
      </c>
      <c r="ET93" s="130">
        <v>3</v>
      </c>
      <c r="EU93" s="130">
        <v>5</v>
      </c>
      <c r="EV93" s="102">
        <v>0.4</v>
      </c>
      <c r="EW93" s="102">
        <v>0.6</v>
      </c>
      <c r="EX93" s="130">
        <v>1</v>
      </c>
      <c r="EY93" s="130">
        <v>1</v>
      </c>
      <c r="EZ93" s="130">
        <v>1</v>
      </c>
      <c r="FA93" s="130">
        <v>0</v>
      </c>
      <c r="FB93" s="130">
        <v>1</v>
      </c>
      <c r="FC93" s="102">
        <v>1</v>
      </c>
      <c r="FD93" s="102">
        <v>0</v>
      </c>
      <c r="FE93" s="130">
        <v>0</v>
      </c>
      <c r="FF93" s="130">
        <v>0</v>
      </c>
      <c r="FG93" s="130">
        <v>1</v>
      </c>
      <c r="FH93" s="130">
        <v>3</v>
      </c>
      <c r="FI93" s="130">
        <v>4</v>
      </c>
      <c r="FJ93" s="102">
        <v>0.25</v>
      </c>
      <c r="FK93" s="102">
        <v>0.75</v>
      </c>
      <c r="FL93" s="130">
        <v>0</v>
      </c>
      <c r="FM93" s="130">
        <v>0</v>
      </c>
      <c r="FN93" s="130">
        <v>8</v>
      </c>
      <c r="FO93" s="130">
        <v>18</v>
      </c>
      <c r="FP93" s="130">
        <v>26</v>
      </c>
      <c r="FQ93" s="102">
        <v>0.31</v>
      </c>
      <c r="FR93" s="102">
        <v>0.69</v>
      </c>
      <c r="FS93" s="130">
        <v>0</v>
      </c>
      <c r="FT93" s="130">
        <v>1</v>
      </c>
      <c r="FU93" s="130">
        <v>0</v>
      </c>
      <c r="FV93" s="130">
        <v>1</v>
      </c>
      <c r="FW93" s="130">
        <v>1</v>
      </c>
      <c r="FX93" s="102">
        <v>0</v>
      </c>
      <c r="FY93" s="102">
        <v>1</v>
      </c>
      <c r="FZ93" s="130">
        <v>0</v>
      </c>
      <c r="GA93" s="130">
        <v>0</v>
      </c>
      <c r="GB93" s="130">
        <v>8</v>
      </c>
      <c r="GC93" s="130">
        <v>17</v>
      </c>
      <c r="GD93" s="130">
        <v>25</v>
      </c>
      <c r="GE93" s="102">
        <v>0.32</v>
      </c>
      <c r="GF93" s="102">
        <v>0.68</v>
      </c>
      <c r="GG93" s="130">
        <v>0</v>
      </c>
      <c r="GH93" s="130">
        <v>0</v>
      </c>
      <c r="GI93" s="129">
        <v>3</v>
      </c>
      <c r="GJ93" s="130">
        <v>4</v>
      </c>
      <c r="GK93" s="130">
        <v>7</v>
      </c>
      <c r="GL93" s="102">
        <v>0.43</v>
      </c>
      <c r="GM93" s="102">
        <v>0.56999999999999995</v>
      </c>
      <c r="GN93" s="130">
        <v>1</v>
      </c>
      <c r="GO93" s="130">
        <v>1</v>
      </c>
      <c r="GP93" s="130">
        <v>0</v>
      </c>
      <c r="GQ93" s="130">
        <v>1</v>
      </c>
      <c r="GR93" s="130">
        <v>1</v>
      </c>
      <c r="GS93" s="102">
        <v>0</v>
      </c>
      <c r="GT93" s="102">
        <v>1</v>
      </c>
      <c r="GU93" s="130">
        <v>0</v>
      </c>
      <c r="GV93" s="130">
        <v>0</v>
      </c>
      <c r="GW93" s="130">
        <v>3</v>
      </c>
      <c r="GX93" s="130">
        <v>3</v>
      </c>
      <c r="GY93" s="130">
        <v>6</v>
      </c>
      <c r="GZ93" s="102">
        <v>0.5</v>
      </c>
      <c r="HA93" s="102">
        <v>0.5</v>
      </c>
      <c r="HB93" s="130">
        <v>0</v>
      </c>
      <c r="HC93" s="130">
        <v>0</v>
      </c>
      <c r="HD93" s="130">
        <v>2</v>
      </c>
      <c r="HE93" s="130">
        <v>3</v>
      </c>
      <c r="HF93" s="130">
        <v>5</v>
      </c>
      <c r="HG93" s="102">
        <v>0.4</v>
      </c>
      <c r="HH93" s="102">
        <v>0.6</v>
      </c>
      <c r="HI93" s="130">
        <v>1</v>
      </c>
      <c r="HJ93" s="130">
        <v>1</v>
      </c>
      <c r="HK93" s="130">
        <v>1</v>
      </c>
      <c r="HL93" s="130">
        <v>0</v>
      </c>
      <c r="HM93" s="130">
        <v>1</v>
      </c>
      <c r="HN93" s="102">
        <v>1</v>
      </c>
      <c r="HO93" s="102">
        <v>0</v>
      </c>
      <c r="HP93" s="130">
        <v>0</v>
      </c>
      <c r="HQ93" s="130">
        <v>0</v>
      </c>
      <c r="HR93" s="130">
        <v>1</v>
      </c>
      <c r="HS93" s="130">
        <v>3</v>
      </c>
      <c r="HT93" s="130">
        <v>4</v>
      </c>
      <c r="HU93" s="102">
        <v>0.25</v>
      </c>
      <c r="HV93" s="102">
        <v>0.75</v>
      </c>
      <c r="HW93" s="130">
        <v>0</v>
      </c>
      <c r="HX93" s="130">
        <v>0</v>
      </c>
      <c r="HY93" s="130">
        <v>6</v>
      </c>
      <c r="HZ93" s="130">
        <v>20</v>
      </c>
      <c r="IA93" s="130">
        <v>26</v>
      </c>
      <c r="IB93" s="102">
        <v>0.23</v>
      </c>
      <c r="IC93" s="102">
        <v>0.77</v>
      </c>
      <c r="ID93" s="130">
        <v>0</v>
      </c>
      <c r="IE93" s="130">
        <v>1</v>
      </c>
      <c r="IF93" s="130">
        <v>0</v>
      </c>
      <c r="IG93" s="130">
        <v>1</v>
      </c>
      <c r="IH93" s="130">
        <v>1</v>
      </c>
      <c r="II93" s="102">
        <v>0</v>
      </c>
      <c r="IJ93" s="102">
        <v>1</v>
      </c>
      <c r="IK93" s="130">
        <v>0</v>
      </c>
      <c r="IL93" s="130">
        <v>0</v>
      </c>
      <c r="IM93" s="130">
        <v>6</v>
      </c>
      <c r="IN93" s="130">
        <v>19</v>
      </c>
      <c r="IO93" s="130">
        <v>25</v>
      </c>
      <c r="IP93" s="102">
        <v>0.24</v>
      </c>
      <c r="IQ93" s="102">
        <v>0.76</v>
      </c>
      <c r="IR93" s="130">
        <v>0</v>
      </c>
      <c r="IS93" s="130">
        <v>0</v>
      </c>
    </row>
    <row r="94" spans="1:253" customFormat="1" ht="15" hidden="1" x14ac:dyDescent="0.25">
      <c r="A94" s="89" t="s">
        <v>84</v>
      </c>
      <c r="B94" s="86">
        <v>3</v>
      </c>
      <c r="C94" s="86">
        <v>4</v>
      </c>
      <c r="D94" s="88">
        <v>7</v>
      </c>
      <c r="E94" s="192">
        <v>0.42859999999999998</v>
      </c>
      <c r="F94" s="102">
        <v>0.57140000000000002</v>
      </c>
      <c r="G94" s="193">
        <v>1</v>
      </c>
      <c r="H94" s="86">
        <v>1</v>
      </c>
      <c r="I94" s="86">
        <v>1</v>
      </c>
      <c r="J94" s="86">
        <v>0</v>
      </c>
      <c r="K94" s="88">
        <v>1</v>
      </c>
      <c r="L94" s="192">
        <v>1</v>
      </c>
      <c r="M94" s="102">
        <v>0</v>
      </c>
      <c r="N94" s="193">
        <v>0</v>
      </c>
      <c r="O94" s="86">
        <v>0</v>
      </c>
      <c r="P94" s="86">
        <v>2</v>
      </c>
      <c r="Q94" s="86">
        <v>4</v>
      </c>
      <c r="R94" s="88">
        <v>6</v>
      </c>
      <c r="S94" s="192">
        <v>0.33329999999999999</v>
      </c>
      <c r="T94" s="102">
        <v>0.66670000000000007</v>
      </c>
      <c r="U94" s="193">
        <v>0</v>
      </c>
      <c r="V94" s="86">
        <v>0</v>
      </c>
      <c r="W94" s="86">
        <v>2</v>
      </c>
      <c r="X94" s="86">
        <v>3</v>
      </c>
      <c r="Y94" s="88">
        <v>5</v>
      </c>
      <c r="Z94" s="192">
        <v>0.4</v>
      </c>
      <c r="AA94" s="102">
        <v>0.6</v>
      </c>
      <c r="AB94" s="193">
        <v>1</v>
      </c>
      <c r="AC94" s="86">
        <v>1</v>
      </c>
      <c r="AD94" s="86">
        <v>0</v>
      </c>
      <c r="AE94" s="86">
        <v>1</v>
      </c>
      <c r="AF94" s="88">
        <v>1</v>
      </c>
      <c r="AG94" s="192">
        <v>0</v>
      </c>
      <c r="AH94" s="102">
        <v>1</v>
      </c>
      <c r="AI94" s="193">
        <v>0</v>
      </c>
      <c r="AJ94" s="86">
        <v>0</v>
      </c>
      <c r="AK94" s="86">
        <v>2</v>
      </c>
      <c r="AL94" s="86">
        <v>2</v>
      </c>
      <c r="AM94" s="88">
        <v>4</v>
      </c>
      <c r="AN94" s="192">
        <v>0.5</v>
      </c>
      <c r="AO94" s="102">
        <v>0.5</v>
      </c>
      <c r="AP94" s="193">
        <v>0</v>
      </c>
      <c r="AQ94" s="86">
        <v>0</v>
      </c>
      <c r="AR94" s="86">
        <v>8</v>
      </c>
      <c r="AS94" s="86">
        <v>18</v>
      </c>
      <c r="AT94" s="88">
        <v>26</v>
      </c>
      <c r="AU94" s="192">
        <v>0.30769999999999997</v>
      </c>
      <c r="AV94" s="102">
        <v>0.69230000000000003</v>
      </c>
      <c r="AW94" s="193">
        <v>0</v>
      </c>
      <c r="AX94" s="86">
        <v>1</v>
      </c>
      <c r="AY94" s="86">
        <v>0</v>
      </c>
      <c r="AZ94" s="86">
        <v>1</v>
      </c>
      <c r="BA94" s="88">
        <v>1</v>
      </c>
      <c r="BB94" s="192">
        <v>0</v>
      </c>
      <c r="BC94" s="102">
        <v>1</v>
      </c>
      <c r="BD94" s="193">
        <v>0</v>
      </c>
      <c r="BE94" s="86">
        <v>0</v>
      </c>
      <c r="BF94" s="86">
        <v>8</v>
      </c>
      <c r="BG94" s="86">
        <v>17</v>
      </c>
      <c r="BH94" s="88">
        <v>25</v>
      </c>
      <c r="BI94" s="192">
        <v>0.32</v>
      </c>
      <c r="BJ94" s="102">
        <v>0.68</v>
      </c>
      <c r="BK94" s="193">
        <v>0</v>
      </c>
      <c r="BL94" s="88">
        <v>0</v>
      </c>
      <c r="BM94" s="194">
        <v>3</v>
      </c>
      <c r="BN94" s="194">
        <v>4</v>
      </c>
      <c r="BO94" s="194">
        <v>7</v>
      </c>
      <c r="BP94" s="195">
        <v>0.42859999999999998</v>
      </c>
      <c r="BQ94" s="195">
        <v>0.57140000000000002</v>
      </c>
      <c r="BR94" s="194">
        <v>1</v>
      </c>
      <c r="BS94" s="194">
        <v>1</v>
      </c>
      <c r="BT94" s="194">
        <v>1</v>
      </c>
      <c r="BU94" s="194">
        <v>0</v>
      </c>
      <c r="BV94" s="194">
        <v>1</v>
      </c>
      <c r="BW94" s="195">
        <v>1</v>
      </c>
      <c r="BX94" s="195">
        <v>0</v>
      </c>
      <c r="BY94" s="194">
        <v>0</v>
      </c>
      <c r="BZ94" s="194">
        <v>0</v>
      </c>
      <c r="CA94" s="194">
        <v>2</v>
      </c>
      <c r="CB94" s="194">
        <v>4</v>
      </c>
      <c r="CC94" s="194">
        <v>6</v>
      </c>
      <c r="CD94" s="195">
        <v>0.33329999999999999</v>
      </c>
      <c r="CE94" s="195">
        <v>0.66670000000000007</v>
      </c>
      <c r="CF94" s="194">
        <v>0</v>
      </c>
      <c r="CG94" s="194">
        <v>0</v>
      </c>
      <c r="CH94" s="194">
        <v>1</v>
      </c>
      <c r="CI94" s="194">
        <v>4</v>
      </c>
      <c r="CJ94" s="194">
        <v>5</v>
      </c>
      <c r="CK94" s="195">
        <v>0.2</v>
      </c>
      <c r="CL94" s="195">
        <v>0.8</v>
      </c>
      <c r="CM94" s="194">
        <v>0</v>
      </c>
      <c r="CN94" s="194">
        <v>1</v>
      </c>
      <c r="CO94" s="194">
        <v>0</v>
      </c>
      <c r="CP94" s="194">
        <v>1</v>
      </c>
      <c r="CQ94" s="194">
        <v>1</v>
      </c>
      <c r="CR94" s="195">
        <v>0</v>
      </c>
      <c r="CS94" s="195">
        <v>1</v>
      </c>
      <c r="CT94" s="194">
        <v>0</v>
      </c>
      <c r="CU94" s="194">
        <v>0</v>
      </c>
      <c r="CV94" s="194">
        <v>1</v>
      </c>
      <c r="CW94" s="194">
        <v>3</v>
      </c>
      <c r="CX94" s="194">
        <v>4</v>
      </c>
      <c r="CY94" s="195">
        <v>0.25</v>
      </c>
      <c r="CZ94" s="195">
        <v>0.75</v>
      </c>
      <c r="DA94" s="194">
        <v>0</v>
      </c>
      <c r="DB94" s="194">
        <v>0</v>
      </c>
      <c r="DC94" s="194">
        <v>6</v>
      </c>
      <c r="DD94" s="194">
        <v>20</v>
      </c>
      <c r="DE94" s="194">
        <v>26</v>
      </c>
      <c r="DF94" s="195">
        <v>0.23079999999999998</v>
      </c>
      <c r="DG94" s="195">
        <v>0.76919999999999999</v>
      </c>
      <c r="DH94" s="194">
        <v>0</v>
      </c>
      <c r="DI94" s="194">
        <v>1</v>
      </c>
      <c r="DJ94" s="194">
        <v>0</v>
      </c>
      <c r="DK94" s="194">
        <v>1</v>
      </c>
      <c r="DL94" s="194">
        <v>1</v>
      </c>
      <c r="DM94" s="195">
        <v>0</v>
      </c>
      <c r="DN94" s="195">
        <v>1</v>
      </c>
      <c r="DO94" s="194">
        <v>0</v>
      </c>
      <c r="DP94" s="194">
        <v>0</v>
      </c>
      <c r="DQ94" s="194">
        <v>6</v>
      </c>
      <c r="DR94" s="194">
        <v>19</v>
      </c>
      <c r="DS94" s="194">
        <v>25</v>
      </c>
      <c r="DT94" s="195">
        <v>0.24</v>
      </c>
      <c r="DU94" s="195">
        <v>0.76</v>
      </c>
      <c r="DV94" s="194">
        <v>0</v>
      </c>
      <c r="DW94" s="194">
        <v>0</v>
      </c>
      <c r="DX94" s="129">
        <v>3</v>
      </c>
      <c r="DY94" s="130">
        <v>4</v>
      </c>
      <c r="DZ94" s="130">
        <v>7</v>
      </c>
      <c r="EA94" s="102">
        <v>0.42859999999999998</v>
      </c>
      <c r="EB94" s="102">
        <v>0.57140000000000002</v>
      </c>
      <c r="EC94" s="130">
        <v>1</v>
      </c>
      <c r="ED94" s="130">
        <v>1</v>
      </c>
      <c r="EE94" s="130">
        <v>1</v>
      </c>
      <c r="EF94" s="130">
        <v>0</v>
      </c>
      <c r="EG94" s="130">
        <v>1</v>
      </c>
      <c r="EH94" s="102">
        <v>1</v>
      </c>
      <c r="EI94" s="102">
        <v>0</v>
      </c>
      <c r="EJ94" s="130">
        <v>0</v>
      </c>
      <c r="EK94" s="130">
        <v>0</v>
      </c>
      <c r="EL94" s="130">
        <v>2</v>
      </c>
      <c r="EM94" s="130">
        <v>4</v>
      </c>
      <c r="EN94" s="130">
        <v>6</v>
      </c>
      <c r="EO94" s="102">
        <v>0.33329999999999999</v>
      </c>
      <c r="EP94" s="102">
        <v>0.66670000000000007</v>
      </c>
      <c r="EQ94" s="130">
        <v>0</v>
      </c>
      <c r="ER94" s="130">
        <v>0</v>
      </c>
      <c r="ES94" s="130">
        <v>1</v>
      </c>
      <c r="ET94" s="130">
        <v>4</v>
      </c>
      <c r="EU94" s="130">
        <v>5</v>
      </c>
      <c r="EV94" s="102">
        <v>0.2</v>
      </c>
      <c r="EW94" s="102">
        <v>0.8</v>
      </c>
      <c r="EX94" s="130">
        <v>0</v>
      </c>
      <c r="EY94" s="130">
        <v>1</v>
      </c>
      <c r="EZ94" s="130">
        <v>0</v>
      </c>
      <c r="FA94" s="130">
        <v>1</v>
      </c>
      <c r="FB94" s="130">
        <v>1</v>
      </c>
      <c r="FC94" s="102">
        <v>0</v>
      </c>
      <c r="FD94" s="102">
        <v>1</v>
      </c>
      <c r="FE94" s="130">
        <v>0</v>
      </c>
      <c r="FF94" s="130">
        <v>0</v>
      </c>
      <c r="FG94" s="130">
        <v>1</v>
      </c>
      <c r="FH94" s="130">
        <v>3</v>
      </c>
      <c r="FI94" s="130">
        <v>4</v>
      </c>
      <c r="FJ94" s="102">
        <v>0.25</v>
      </c>
      <c r="FK94" s="102">
        <v>0.75</v>
      </c>
      <c r="FL94" s="130">
        <v>0</v>
      </c>
      <c r="FM94" s="130">
        <v>0</v>
      </c>
      <c r="FN94" s="130">
        <v>6</v>
      </c>
      <c r="FO94" s="130">
        <v>20</v>
      </c>
      <c r="FP94" s="130">
        <v>26</v>
      </c>
      <c r="FQ94" s="102">
        <v>0.23079999999999998</v>
      </c>
      <c r="FR94" s="102">
        <v>0.76919999999999999</v>
      </c>
      <c r="FS94" s="130">
        <v>0</v>
      </c>
      <c r="FT94" s="130">
        <v>1</v>
      </c>
      <c r="FU94" s="130">
        <v>0</v>
      </c>
      <c r="FV94" s="130">
        <v>1</v>
      </c>
      <c r="FW94" s="130">
        <v>1</v>
      </c>
      <c r="FX94" s="102">
        <v>0</v>
      </c>
      <c r="FY94" s="102">
        <v>1</v>
      </c>
      <c r="FZ94" s="130">
        <v>0</v>
      </c>
      <c r="GA94" s="130">
        <v>0</v>
      </c>
      <c r="GB94" s="130">
        <v>6</v>
      </c>
      <c r="GC94" s="130">
        <v>19</v>
      </c>
      <c r="GD94" s="130">
        <v>25</v>
      </c>
      <c r="GE94" s="102">
        <v>0.24</v>
      </c>
      <c r="GF94" s="102">
        <v>0.76</v>
      </c>
      <c r="GG94" s="130">
        <v>0</v>
      </c>
      <c r="GH94" s="130">
        <v>0</v>
      </c>
      <c r="GI94" s="129">
        <v>3</v>
      </c>
      <c r="GJ94" s="130">
        <v>4</v>
      </c>
      <c r="GK94" s="130">
        <v>7</v>
      </c>
      <c r="GL94" s="102">
        <v>0.42859999999999998</v>
      </c>
      <c r="GM94" s="102">
        <v>0.57140000000000002</v>
      </c>
      <c r="GN94" s="130">
        <v>1</v>
      </c>
      <c r="GO94" s="130">
        <v>1</v>
      </c>
      <c r="GP94" s="130">
        <v>0</v>
      </c>
      <c r="GQ94" s="130">
        <v>1</v>
      </c>
      <c r="GR94" s="130">
        <v>1</v>
      </c>
      <c r="GS94" s="102">
        <v>0</v>
      </c>
      <c r="GT94" s="102">
        <v>1</v>
      </c>
      <c r="GU94" s="130">
        <v>0</v>
      </c>
      <c r="GV94" s="130">
        <v>0</v>
      </c>
      <c r="GW94" s="130">
        <v>3</v>
      </c>
      <c r="GX94" s="130">
        <v>3</v>
      </c>
      <c r="GY94" s="130">
        <v>6</v>
      </c>
      <c r="GZ94" s="102">
        <v>0.5</v>
      </c>
      <c r="HA94" s="102">
        <v>0.5</v>
      </c>
      <c r="HB94" s="130">
        <v>0</v>
      </c>
      <c r="HC94" s="130">
        <v>0</v>
      </c>
      <c r="HD94" s="130">
        <v>1</v>
      </c>
      <c r="HE94" s="130">
        <v>4</v>
      </c>
      <c r="HF94" s="130">
        <v>5</v>
      </c>
      <c r="HG94" s="102">
        <v>0.2</v>
      </c>
      <c r="HH94" s="102">
        <v>0.8</v>
      </c>
      <c r="HI94" s="130">
        <v>0</v>
      </c>
      <c r="HJ94" s="130">
        <v>1</v>
      </c>
      <c r="HK94" s="130">
        <v>0</v>
      </c>
      <c r="HL94" s="130">
        <v>1</v>
      </c>
      <c r="HM94" s="130">
        <v>1</v>
      </c>
      <c r="HN94" s="102">
        <v>0</v>
      </c>
      <c r="HO94" s="102">
        <v>1</v>
      </c>
      <c r="HP94" s="130">
        <v>0</v>
      </c>
      <c r="HQ94" s="130">
        <v>0</v>
      </c>
      <c r="HR94" s="130">
        <v>1</v>
      </c>
      <c r="HS94" s="130">
        <v>3</v>
      </c>
      <c r="HT94" s="130">
        <v>4</v>
      </c>
      <c r="HU94" s="102">
        <v>0.25</v>
      </c>
      <c r="HV94" s="102">
        <v>0.75</v>
      </c>
      <c r="HW94" s="130">
        <v>0</v>
      </c>
      <c r="HX94" s="130">
        <v>0</v>
      </c>
      <c r="HY94" s="130">
        <v>5</v>
      </c>
      <c r="HZ94" s="130">
        <v>21</v>
      </c>
      <c r="IA94" s="130">
        <v>26</v>
      </c>
      <c r="IB94" s="102">
        <v>0.1923</v>
      </c>
      <c r="IC94" s="102">
        <v>0.80769999999999997</v>
      </c>
      <c r="ID94" s="130">
        <v>0</v>
      </c>
      <c r="IE94" s="130">
        <v>1</v>
      </c>
      <c r="IF94" s="130">
        <v>0</v>
      </c>
      <c r="IG94" s="130">
        <v>1</v>
      </c>
      <c r="IH94" s="130">
        <v>1</v>
      </c>
      <c r="II94" s="102">
        <v>0</v>
      </c>
      <c r="IJ94" s="102">
        <v>1</v>
      </c>
      <c r="IK94" s="130">
        <v>0</v>
      </c>
      <c r="IL94" s="130">
        <v>0</v>
      </c>
      <c r="IM94" s="130">
        <v>5</v>
      </c>
      <c r="IN94" s="130">
        <v>20</v>
      </c>
      <c r="IO94" s="130">
        <v>25</v>
      </c>
      <c r="IP94" s="102">
        <v>0.2</v>
      </c>
      <c r="IQ94" s="102">
        <v>0.8</v>
      </c>
      <c r="IR94" s="130">
        <v>0</v>
      </c>
      <c r="IS94" s="130">
        <v>0</v>
      </c>
    </row>
    <row r="95" spans="1:253" customFormat="1" ht="15" hidden="1" x14ac:dyDescent="0.25">
      <c r="A95" s="89" t="s">
        <v>85</v>
      </c>
      <c r="B95" s="86">
        <v>2</v>
      </c>
      <c r="C95" s="86">
        <v>3</v>
      </c>
      <c r="D95" s="88">
        <v>5</v>
      </c>
      <c r="E95" s="192">
        <v>0.4</v>
      </c>
      <c r="F95" s="102">
        <v>0.6</v>
      </c>
      <c r="G95" s="193">
        <v>1</v>
      </c>
      <c r="H95" s="86">
        <v>1</v>
      </c>
      <c r="I95" s="86">
        <v>1</v>
      </c>
      <c r="J95" s="86">
        <v>0</v>
      </c>
      <c r="K95" s="88">
        <v>1</v>
      </c>
      <c r="L95" s="192">
        <v>1</v>
      </c>
      <c r="M95" s="102">
        <v>0</v>
      </c>
      <c r="N95" s="193">
        <v>0</v>
      </c>
      <c r="O95" s="86">
        <v>0</v>
      </c>
      <c r="P95" s="86">
        <v>1</v>
      </c>
      <c r="Q95" s="86">
        <v>3</v>
      </c>
      <c r="R95" s="88">
        <v>4</v>
      </c>
      <c r="S95" s="192">
        <v>0.25</v>
      </c>
      <c r="T95" s="102">
        <v>0.75</v>
      </c>
      <c r="U95" s="193">
        <v>0</v>
      </c>
      <c r="V95" s="86">
        <v>0</v>
      </c>
      <c r="W95" s="86">
        <v>1</v>
      </c>
      <c r="X95" s="86">
        <v>2</v>
      </c>
      <c r="Y95" s="88">
        <v>3</v>
      </c>
      <c r="Z95" s="192">
        <v>0.33</v>
      </c>
      <c r="AA95" s="102">
        <v>0.67</v>
      </c>
      <c r="AB95" s="193">
        <v>0</v>
      </c>
      <c r="AC95" s="86">
        <v>1</v>
      </c>
      <c r="AD95" s="86">
        <v>0</v>
      </c>
      <c r="AE95" s="86">
        <v>1</v>
      </c>
      <c r="AF95" s="88">
        <v>1</v>
      </c>
      <c r="AG95" s="192">
        <v>0</v>
      </c>
      <c r="AH95" s="102">
        <v>1</v>
      </c>
      <c r="AI95" s="193">
        <v>0</v>
      </c>
      <c r="AJ95" s="86">
        <v>0</v>
      </c>
      <c r="AK95" s="86">
        <v>1</v>
      </c>
      <c r="AL95" s="86">
        <v>1</v>
      </c>
      <c r="AM95" s="88">
        <v>2</v>
      </c>
      <c r="AN95" s="192">
        <v>0.5</v>
      </c>
      <c r="AO95" s="102">
        <v>0.5</v>
      </c>
      <c r="AP95" s="193">
        <v>0</v>
      </c>
      <c r="AQ95" s="86">
        <v>0</v>
      </c>
      <c r="AR95" s="86">
        <v>5</v>
      </c>
      <c r="AS95" s="86">
        <v>21</v>
      </c>
      <c r="AT95" s="88">
        <v>26</v>
      </c>
      <c r="AU95" s="192">
        <v>0.19</v>
      </c>
      <c r="AV95" s="102">
        <v>0.81</v>
      </c>
      <c r="AW95" s="193">
        <v>0</v>
      </c>
      <c r="AX95" s="86">
        <v>1</v>
      </c>
      <c r="AY95" s="86">
        <v>0</v>
      </c>
      <c r="AZ95" s="86">
        <v>1</v>
      </c>
      <c r="BA95" s="88">
        <v>1</v>
      </c>
      <c r="BB95" s="192">
        <v>0</v>
      </c>
      <c r="BC95" s="102">
        <v>1</v>
      </c>
      <c r="BD95" s="193">
        <v>0</v>
      </c>
      <c r="BE95" s="86">
        <v>0</v>
      </c>
      <c r="BF95" s="86">
        <v>5</v>
      </c>
      <c r="BG95" s="86">
        <v>20</v>
      </c>
      <c r="BH95" s="88">
        <v>25</v>
      </c>
      <c r="BI95" s="192">
        <v>0.2</v>
      </c>
      <c r="BJ95" s="102">
        <v>0.8</v>
      </c>
      <c r="BK95" s="193">
        <v>0</v>
      </c>
      <c r="BL95" s="88">
        <v>0</v>
      </c>
      <c r="BM95" s="194">
        <v>2</v>
      </c>
      <c r="BN95" s="194">
        <v>3</v>
      </c>
      <c r="BO95" s="194">
        <v>5</v>
      </c>
      <c r="BP95" s="195">
        <v>0.4</v>
      </c>
      <c r="BQ95" s="195">
        <v>0.6</v>
      </c>
      <c r="BR95" s="194">
        <v>1</v>
      </c>
      <c r="BS95" s="194">
        <v>1</v>
      </c>
      <c r="BT95" s="194">
        <v>1</v>
      </c>
      <c r="BU95" s="194">
        <v>0</v>
      </c>
      <c r="BV95" s="194">
        <v>1</v>
      </c>
      <c r="BW95" s="195">
        <v>1</v>
      </c>
      <c r="BX95" s="195">
        <v>0</v>
      </c>
      <c r="BY95" s="194">
        <v>0</v>
      </c>
      <c r="BZ95" s="194">
        <v>0</v>
      </c>
      <c r="CA95" s="194">
        <v>1</v>
      </c>
      <c r="CB95" s="194">
        <v>3</v>
      </c>
      <c r="CC95" s="194">
        <v>4</v>
      </c>
      <c r="CD95" s="195">
        <v>0.25</v>
      </c>
      <c r="CE95" s="195">
        <v>0.75</v>
      </c>
      <c r="CF95" s="194">
        <v>0</v>
      </c>
      <c r="CG95" s="194">
        <v>0</v>
      </c>
      <c r="CH95" s="194">
        <v>1</v>
      </c>
      <c r="CI95" s="194">
        <v>2</v>
      </c>
      <c r="CJ95" s="194">
        <v>3</v>
      </c>
      <c r="CK95" s="195">
        <v>0.33</v>
      </c>
      <c r="CL95" s="195">
        <v>0.67</v>
      </c>
      <c r="CM95" s="194">
        <v>0</v>
      </c>
      <c r="CN95" s="194">
        <v>1</v>
      </c>
      <c r="CO95" s="194">
        <v>0</v>
      </c>
      <c r="CP95" s="194">
        <v>1</v>
      </c>
      <c r="CQ95" s="194">
        <v>1</v>
      </c>
      <c r="CR95" s="195">
        <v>0</v>
      </c>
      <c r="CS95" s="195">
        <v>1</v>
      </c>
      <c r="CT95" s="194">
        <v>0</v>
      </c>
      <c r="CU95" s="194">
        <v>0</v>
      </c>
      <c r="CV95" s="194">
        <v>1</v>
      </c>
      <c r="CW95" s="194">
        <v>1</v>
      </c>
      <c r="CX95" s="194">
        <v>2</v>
      </c>
      <c r="CY95" s="195">
        <v>0.5</v>
      </c>
      <c r="CZ95" s="195">
        <v>0.5</v>
      </c>
      <c r="DA95" s="194">
        <v>0</v>
      </c>
      <c r="DB95" s="194">
        <v>0</v>
      </c>
      <c r="DC95" s="194">
        <v>5</v>
      </c>
      <c r="DD95" s="194">
        <v>21</v>
      </c>
      <c r="DE95" s="194">
        <v>26</v>
      </c>
      <c r="DF95" s="195">
        <v>0.19</v>
      </c>
      <c r="DG95" s="195">
        <v>0.81</v>
      </c>
      <c r="DH95" s="194">
        <v>0</v>
      </c>
      <c r="DI95" s="194">
        <v>1</v>
      </c>
      <c r="DJ95" s="194">
        <v>0</v>
      </c>
      <c r="DK95" s="194">
        <v>1</v>
      </c>
      <c r="DL95" s="194">
        <v>1</v>
      </c>
      <c r="DM95" s="195">
        <v>0</v>
      </c>
      <c r="DN95" s="195">
        <v>1</v>
      </c>
      <c r="DO95" s="194">
        <v>0</v>
      </c>
      <c r="DP95" s="194">
        <v>0</v>
      </c>
      <c r="DQ95" s="194">
        <v>5</v>
      </c>
      <c r="DR95" s="194">
        <v>20</v>
      </c>
      <c r="DS95" s="194">
        <v>25</v>
      </c>
      <c r="DT95" s="195">
        <v>0.2</v>
      </c>
      <c r="DU95" s="195">
        <v>0.8</v>
      </c>
      <c r="DV95" s="194">
        <v>0</v>
      </c>
      <c r="DW95" s="194">
        <v>0</v>
      </c>
      <c r="DX95" s="129">
        <v>2</v>
      </c>
      <c r="DY95" s="130">
        <v>3</v>
      </c>
      <c r="DZ95" s="130">
        <v>5</v>
      </c>
      <c r="EA95" s="102">
        <v>0.4</v>
      </c>
      <c r="EB95" s="102">
        <v>0.6</v>
      </c>
      <c r="EC95" s="130">
        <v>1</v>
      </c>
      <c r="ED95" s="130">
        <v>1</v>
      </c>
      <c r="EE95" s="130">
        <v>1</v>
      </c>
      <c r="EF95" s="130">
        <v>0</v>
      </c>
      <c r="EG95" s="130">
        <v>1</v>
      </c>
      <c r="EH95" s="102">
        <v>1</v>
      </c>
      <c r="EI95" s="102">
        <v>0</v>
      </c>
      <c r="EJ95" s="130">
        <v>0</v>
      </c>
      <c r="EK95" s="130">
        <v>0</v>
      </c>
      <c r="EL95" s="130">
        <v>1</v>
      </c>
      <c r="EM95" s="130">
        <v>3</v>
      </c>
      <c r="EN95" s="130">
        <v>4</v>
      </c>
      <c r="EO95" s="102">
        <v>0.25</v>
      </c>
      <c r="EP95" s="102">
        <v>0.75</v>
      </c>
      <c r="EQ95" s="130">
        <v>0</v>
      </c>
      <c r="ER95" s="130">
        <v>0</v>
      </c>
      <c r="ES95" s="130">
        <v>1</v>
      </c>
      <c r="ET95" s="130">
        <v>2</v>
      </c>
      <c r="EU95" s="130">
        <v>3</v>
      </c>
      <c r="EV95" s="102">
        <v>0.33</v>
      </c>
      <c r="EW95" s="102">
        <v>0.67</v>
      </c>
      <c r="EX95" s="130">
        <v>0</v>
      </c>
      <c r="EY95" s="130">
        <v>1</v>
      </c>
      <c r="EZ95" s="130">
        <v>0</v>
      </c>
      <c r="FA95" s="130">
        <v>1</v>
      </c>
      <c r="FB95" s="130">
        <v>1</v>
      </c>
      <c r="FC95" s="102">
        <v>0</v>
      </c>
      <c r="FD95" s="102">
        <v>1</v>
      </c>
      <c r="FE95" s="130">
        <v>0</v>
      </c>
      <c r="FF95" s="130">
        <v>0</v>
      </c>
      <c r="FG95" s="130">
        <v>1</v>
      </c>
      <c r="FH95" s="130">
        <v>1</v>
      </c>
      <c r="FI95" s="130">
        <v>2</v>
      </c>
      <c r="FJ95" s="102">
        <v>0.5</v>
      </c>
      <c r="FK95" s="102">
        <v>0.5</v>
      </c>
      <c r="FL95" s="130">
        <v>0</v>
      </c>
      <c r="FM95" s="130">
        <v>0</v>
      </c>
      <c r="FN95" s="130">
        <v>5</v>
      </c>
      <c r="FO95" s="130">
        <v>21</v>
      </c>
      <c r="FP95" s="130">
        <v>26</v>
      </c>
      <c r="FQ95" s="102">
        <v>0.19</v>
      </c>
      <c r="FR95" s="102">
        <v>0.81</v>
      </c>
      <c r="FS95" s="130">
        <v>0</v>
      </c>
      <c r="FT95" s="130">
        <v>1</v>
      </c>
      <c r="FU95" s="130">
        <v>0</v>
      </c>
      <c r="FV95" s="130">
        <v>1</v>
      </c>
      <c r="FW95" s="130">
        <v>1</v>
      </c>
      <c r="FX95" s="102">
        <v>0</v>
      </c>
      <c r="FY95" s="102">
        <v>1</v>
      </c>
      <c r="FZ95" s="130">
        <v>0</v>
      </c>
      <c r="GA95" s="130">
        <v>0</v>
      </c>
      <c r="GB95" s="130">
        <v>5</v>
      </c>
      <c r="GC95" s="130">
        <v>20</v>
      </c>
      <c r="GD95" s="130">
        <v>25</v>
      </c>
      <c r="GE95" s="102">
        <v>0.2</v>
      </c>
      <c r="GF95" s="102">
        <v>0.8</v>
      </c>
      <c r="GG95" s="130">
        <v>0</v>
      </c>
      <c r="GH95" s="130">
        <v>0</v>
      </c>
      <c r="GI95" s="129">
        <v>2</v>
      </c>
      <c r="GJ95" s="130">
        <v>3</v>
      </c>
      <c r="GK95" s="130">
        <v>5</v>
      </c>
      <c r="GL95" s="102">
        <v>0.4</v>
      </c>
      <c r="GM95" s="102">
        <v>0.6</v>
      </c>
      <c r="GN95" s="130">
        <v>1</v>
      </c>
      <c r="GO95" s="130">
        <v>1</v>
      </c>
      <c r="GP95" s="130">
        <v>0</v>
      </c>
      <c r="GQ95" s="130">
        <v>1</v>
      </c>
      <c r="GR95" s="130">
        <v>1</v>
      </c>
      <c r="GS95" s="102">
        <v>0</v>
      </c>
      <c r="GT95" s="102">
        <v>1</v>
      </c>
      <c r="GU95" s="130">
        <v>0</v>
      </c>
      <c r="GV95" s="130">
        <v>0</v>
      </c>
      <c r="GW95" s="130">
        <v>2</v>
      </c>
      <c r="GX95" s="130">
        <v>2</v>
      </c>
      <c r="GY95" s="130">
        <v>4</v>
      </c>
      <c r="GZ95" s="102">
        <v>0.5</v>
      </c>
      <c r="HA95" s="102">
        <v>0.5</v>
      </c>
      <c r="HB95" s="130">
        <v>0</v>
      </c>
      <c r="HC95" s="130">
        <v>0</v>
      </c>
      <c r="HD95" s="130">
        <v>1</v>
      </c>
      <c r="HE95" s="130">
        <v>2</v>
      </c>
      <c r="HF95" s="130">
        <v>3</v>
      </c>
      <c r="HG95" s="102">
        <v>0.33329999999999999</v>
      </c>
      <c r="HH95" s="102">
        <v>0.66670000000000007</v>
      </c>
      <c r="HI95" s="130">
        <v>0</v>
      </c>
      <c r="HJ95" s="130">
        <v>1</v>
      </c>
      <c r="HK95" s="130">
        <v>0</v>
      </c>
      <c r="HL95" s="130">
        <v>1</v>
      </c>
      <c r="HM95" s="130">
        <v>1</v>
      </c>
      <c r="HN95" s="102">
        <v>0</v>
      </c>
      <c r="HO95" s="102">
        <v>1</v>
      </c>
      <c r="HP95" s="130">
        <v>0</v>
      </c>
      <c r="HQ95" s="130">
        <v>0</v>
      </c>
      <c r="HR95" s="130">
        <v>1</v>
      </c>
      <c r="HS95" s="130">
        <v>1</v>
      </c>
      <c r="HT95" s="130">
        <v>2</v>
      </c>
      <c r="HU95" s="102">
        <v>0.5</v>
      </c>
      <c r="HV95" s="102">
        <v>0.5</v>
      </c>
      <c r="HW95" s="130">
        <v>0</v>
      </c>
      <c r="HX95" s="130">
        <v>0</v>
      </c>
      <c r="HY95" s="130">
        <v>3</v>
      </c>
      <c r="HZ95" s="130">
        <v>23</v>
      </c>
      <c r="IA95" s="130">
        <v>26</v>
      </c>
      <c r="IB95" s="102">
        <v>0.11539999999999999</v>
      </c>
      <c r="IC95" s="102">
        <v>0.88459999999999994</v>
      </c>
      <c r="ID95" s="130">
        <v>0</v>
      </c>
      <c r="IE95" s="130">
        <v>1</v>
      </c>
      <c r="IF95" s="130">
        <v>0</v>
      </c>
      <c r="IG95" s="130">
        <v>1</v>
      </c>
      <c r="IH95" s="130">
        <v>1</v>
      </c>
      <c r="II95" s="102">
        <v>0</v>
      </c>
      <c r="IJ95" s="102">
        <v>1</v>
      </c>
      <c r="IK95" s="130">
        <v>0</v>
      </c>
      <c r="IL95" s="130">
        <v>0</v>
      </c>
      <c r="IM95" s="130">
        <v>3</v>
      </c>
      <c r="IN95" s="130">
        <v>22</v>
      </c>
      <c r="IO95" s="130">
        <v>25</v>
      </c>
      <c r="IP95" s="102">
        <v>0.12</v>
      </c>
      <c r="IQ95" s="102">
        <v>0.88</v>
      </c>
      <c r="IR95" s="130">
        <v>0</v>
      </c>
      <c r="IS95" s="130">
        <v>0</v>
      </c>
    </row>
    <row r="96" spans="1:253" customFormat="1" ht="15" hidden="1" x14ac:dyDescent="0.25">
      <c r="A96" s="89" t="s">
        <v>86</v>
      </c>
      <c r="B96" s="86">
        <v>3</v>
      </c>
      <c r="C96" s="86">
        <v>4</v>
      </c>
      <c r="D96" s="88">
        <v>7</v>
      </c>
      <c r="E96" s="192">
        <v>0.42859999999999998</v>
      </c>
      <c r="F96" s="102">
        <v>0.57140000000000002</v>
      </c>
      <c r="G96" s="193">
        <v>1</v>
      </c>
      <c r="H96" s="86">
        <v>1</v>
      </c>
      <c r="I96" s="86">
        <v>0</v>
      </c>
      <c r="J96" s="86">
        <v>1</v>
      </c>
      <c r="K96" s="88">
        <v>1</v>
      </c>
      <c r="L96" s="192">
        <v>0</v>
      </c>
      <c r="M96" s="102">
        <v>1</v>
      </c>
      <c r="N96" s="193">
        <v>0</v>
      </c>
      <c r="O96" s="86">
        <v>0</v>
      </c>
      <c r="P96" s="86">
        <v>3</v>
      </c>
      <c r="Q96" s="86">
        <v>3</v>
      </c>
      <c r="R96" s="88">
        <v>6</v>
      </c>
      <c r="S96" s="192">
        <v>0.5</v>
      </c>
      <c r="T96" s="102">
        <v>0.5</v>
      </c>
      <c r="U96" s="193">
        <v>0</v>
      </c>
      <c r="V96" s="86">
        <v>0</v>
      </c>
      <c r="W96" s="86">
        <v>2</v>
      </c>
      <c r="X96" s="86">
        <v>3</v>
      </c>
      <c r="Y96" s="88">
        <v>5</v>
      </c>
      <c r="Z96" s="192">
        <v>0.4</v>
      </c>
      <c r="AA96" s="102">
        <v>0.6</v>
      </c>
      <c r="AB96" s="193">
        <v>1</v>
      </c>
      <c r="AC96" s="86">
        <v>1</v>
      </c>
      <c r="AD96" s="86">
        <v>0</v>
      </c>
      <c r="AE96" s="86">
        <v>1</v>
      </c>
      <c r="AF96" s="88">
        <v>1</v>
      </c>
      <c r="AG96" s="192">
        <v>0</v>
      </c>
      <c r="AH96" s="102">
        <v>1</v>
      </c>
      <c r="AI96" s="193">
        <v>0</v>
      </c>
      <c r="AJ96" s="86">
        <v>0</v>
      </c>
      <c r="AK96" s="86">
        <v>2</v>
      </c>
      <c r="AL96" s="86">
        <v>2</v>
      </c>
      <c r="AM96" s="88">
        <v>4</v>
      </c>
      <c r="AN96" s="192">
        <v>0.5</v>
      </c>
      <c r="AO96" s="102">
        <v>0.5</v>
      </c>
      <c r="AP96" s="193">
        <v>0</v>
      </c>
      <c r="AQ96" s="86">
        <v>0</v>
      </c>
      <c r="AR96" s="86">
        <v>9</v>
      </c>
      <c r="AS96" s="86">
        <v>9</v>
      </c>
      <c r="AT96" s="88">
        <v>18</v>
      </c>
      <c r="AU96" s="192">
        <v>0.5</v>
      </c>
      <c r="AV96" s="102">
        <v>0.5</v>
      </c>
      <c r="AW96" s="193">
        <v>1</v>
      </c>
      <c r="AX96" s="86">
        <v>1</v>
      </c>
      <c r="AY96" s="86">
        <v>0</v>
      </c>
      <c r="AZ96" s="86">
        <v>1</v>
      </c>
      <c r="BA96" s="88">
        <v>1</v>
      </c>
      <c r="BB96" s="192">
        <v>0</v>
      </c>
      <c r="BC96" s="102">
        <v>1</v>
      </c>
      <c r="BD96" s="193">
        <v>0</v>
      </c>
      <c r="BE96" s="86">
        <v>0</v>
      </c>
      <c r="BF96" s="86">
        <v>9</v>
      </c>
      <c r="BG96" s="86">
        <v>8</v>
      </c>
      <c r="BH96" s="88">
        <v>17</v>
      </c>
      <c r="BI96" s="192">
        <v>0.52939999999999998</v>
      </c>
      <c r="BJ96" s="102">
        <v>0.47060000000000002</v>
      </c>
      <c r="BK96" s="193">
        <v>0</v>
      </c>
      <c r="BL96" s="88">
        <v>0</v>
      </c>
      <c r="BM96" s="194">
        <v>3</v>
      </c>
      <c r="BN96" s="194">
        <v>4</v>
      </c>
      <c r="BO96" s="194">
        <v>7</v>
      </c>
      <c r="BP96" s="195">
        <v>0.42859999999999998</v>
      </c>
      <c r="BQ96" s="195">
        <v>0.57140000000000002</v>
      </c>
      <c r="BR96" s="194">
        <v>1</v>
      </c>
      <c r="BS96" s="194">
        <v>1</v>
      </c>
      <c r="BT96" s="194">
        <v>0</v>
      </c>
      <c r="BU96" s="194">
        <v>1</v>
      </c>
      <c r="BV96" s="194">
        <v>1</v>
      </c>
      <c r="BW96" s="195">
        <v>0</v>
      </c>
      <c r="BX96" s="195">
        <v>1</v>
      </c>
      <c r="BY96" s="194">
        <v>0</v>
      </c>
      <c r="BZ96" s="194">
        <v>0</v>
      </c>
      <c r="CA96" s="194">
        <v>3</v>
      </c>
      <c r="CB96" s="194">
        <v>3</v>
      </c>
      <c r="CC96" s="194">
        <v>6</v>
      </c>
      <c r="CD96" s="195">
        <v>0.5</v>
      </c>
      <c r="CE96" s="195">
        <v>0.5</v>
      </c>
      <c r="CF96" s="194">
        <v>0</v>
      </c>
      <c r="CG96" s="194">
        <v>0</v>
      </c>
      <c r="CH96" s="194">
        <v>2</v>
      </c>
      <c r="CI96" s="194">
        <v>3</v>
      </c>
      <c r="CJ96" s="194">
        <v>5</v>
      </c>
      <c r="CK96" s="195">
        <v>0.4</v>
      </c>
      <c r="CL96" s="195">
        <v>0.6</v>
      </c>
      <c r="CM96" s="194">
        <v>1</v>
      </c>
      <c r="CN96" s="194">
        <v>1</v>
      </c>
      <c r="CO96" s="194">
        <v>0</v>
      </c>
      <c r="CP96" s="194">
        <v>1</v>
      </c>
      <c r="CQ96" s="194">
        <v>1</v>
      </c>
      <c r="CR96" s="195">
        <v>0</v>
      </c>
      <c r="CS96" s="195">
        <v>1</v>
      </c>
      <c r="CT96" s="194">
        <v>0</v>
      </c>
      <c r="CU96" s="194">
        <v>0</v>
      </c>
      <c r="CV96" s="194">
        <v>2</v>
      </c>
      <c r="CW96" s="194">
        <v>2</v>
      </c>
      <c r="CX96" s="194">
        <v>4</v>
      </c>
      <c r="CY96" s="195">
        <v>0.5</v>
      </c>
      <c r="CZ96" s="195">
        <v>0.5</v>
      </c>
      <c r="DA96" s="194">
        <v>0</v>
      </c>
      <c r="DB96" s="194">
        <v>0</v>
      </c>
      <c r="DC96" s="194">
        <v>8</v>
      </c>
      <c r="DD96" s="194">
        <v>10</v>
      </c>
      <c r="DE96" s="194">
        <v>18</v>
      </c>
      <c r="DF96" s="195">
        <v>0.44439999999999996</v>
      </c>
      <c r="DG96" s="195">
        <v>0.55559999999999998</v>
      </c>
      <c r="DH96" s="194">
        <v>1</v>
      </c>
      <c r="DI96" s="194">
        <v>1</v>
      </c>
      <c r="DJ96" s="194">
        <v>0</v>
      </c>
      <c r="DK96" s="194">
        <v>1</v>
      </c>
      <c r="DL96" s="194">
        <v>1</v>
      </c>
      <c r="DM96" s="195">
        <v>0</v>
      </c>
      <c r="DN96" s="195">
        <v>1</v>
      </c>
      <c r="DO96" s="194">
        <v>0</v>
      </c>
      <c r="DP96" s="194">
        <v>0</v>
      </c>
      <c r="DQ96" s="194">
        <v>8</v>
      </c>
      <c r="DR96" s="194">
        <v>9</v>
      </c>
      <c r="DS96" s="194">
        <v>17</v>
      </c>
      <c r="DT96" s="195">
        <v>0.47060000000000002</v>
      </c>
      <c r="DU96" s="195">
        <v>0.52939999999999998</v>
      </c>
      <c r="DV96" s="194">
        <v>0</v>
      </c>
      <c r="DW96" s="194">
        <v>0</v>
      </c>
      <c r="DX96" s="129">
        <v>3</v>
      </c>
      <c r="DY96" s="130">
        <v>4</v>
      </c>
      <c r="DZ96" s="130">
        <v>7</v>
      </c>
      <c r="EA96" s="102">
        <v>0.42859999999999998</v>
      </c>
      <c r="EB96" s="102">
        <v>0.57140000000000002</v>
      </c>
      <c r="EC96" s="130">
        <v>1</v>
      </c>
      <c r="ED96" s="130">
        <v>1</v>
      </c>
      <c r="EE96" s="130">
        <v>0</v>
      </c>
      <c r="EF96" s="130">
        <v>1</v>
      </c>
      <c r="EG96" s="130">
        <v>1</v>
      </c>
      <c r="EH96" s="102">
        <v>0</v>
      </c>
      <c r="EI96" s="102">
        <v>1</v>
      </c>
      <c r="EJ96" s="130">
        <v>0</v>
      </c>
      <c r="EK96" s="130">
        <v>0</v>
      </c>
      <c r="EL96" s="130">
        <v>3</v>
      </c>
      <c r="EM96" s="130">
        <v>3</v>
      </c>
      <c r="EN96" s="130">
        <v>6</v>
      </c>
      <c r="EO96" s="102">
        <v>0.5</v>
      </c>
      <c r="EP96" s="102">
        <v>0.5</v>
      </c>
      <c r="EQ96" s="130">
        <v>0</v>
      </c>
      <c r="ER96" s="130">
        <v>0</v>
      </c>
      <c r="ES96" s="130">
        <v>2</v>
      </c>
      <c r="ET96" s="130">
        <v>3</v>
      </c>
      <c r="EU96" s="130">
        <v>5</v>
      </c>
      <c r="EV96" s="102">
        <v>0.4</v>
      </c>
      <c r="EW96" s="102">
        <v>0.6</v>
      </c>
      <c r="EX96" s="130">
        <v>1</v>
      </c>
      <c r="EY96" s="130">
        <v>1</v>
      </c>
      <c r="EZ96" s="130">
        <v>0</v>
      </c>
      <c r="FA96" s="130">
        <v>1</v>
      </c>
      <c r="FB96" s="130">
        <v>1</v>
      </c>
      <c r="FC96" s="102">
        <v>0</v>
      </c>
      <c r="FD96" s="102">
        <v>1</v>
      </c>
      <c r="FE96" s="130">
        <v>0</v>
      </c>
      <c r="FF96" s="130">
        <v>0</v>
      </c>
      <c r="FG96" s="130">
        <v>2</v>
      </c>
      <c r="FH96" s="130">
        <v>2</v>
      </c>
      <c r="FI96" s="130">
        <v>4</v>
      </c>
      <c r="FJ96" s="102">
        <v>0.5</v>
      </c>
      <c r="FK96" s="102">
        <v>0.5</v>
      </c>
      <c r="FL96" s="130">
        <v>0</v>
      </c>
      <c r="FM96" s="130">
        <v>0</v>
      </c>
      <c r="FN96" s="130">
        <v>8</v>
      </c>
      <c r="FO96" s="130">
        <v>10</v>
      </c>
      <c r="FP96" s="130">
        <v>18</v>
      </c>
      <c r="FQ96" s="102">
        <v>0.44439999999999996</v>
      </c>
      <c r="FR96" s="102">
        <v>0.55559999999999998</v>
      </c>
      <c r="FS96" s="130">
        <v>1</v>
      </c>
      <c r="FT96" s="130">
        <v>1</v>
      </c>
      <c r="FU96" s="130">
        <v>0</v>
      </c>
      <c r="FV96" s="130">
        <v>1</v>
      </c>
      <c r="FW96" s="130">
        <v>1</v>
      </c>
      <c r="FX96" s="102">
        <v>0</v>
      </c>
      <c r="FY96" s="102">
        <v>1</v>
      </c>
      <c r="FZ96" s="130">
        <v>0</v>
      </c>
      <c r="GA96" s="130">
        <v>0</v>
      </c>
      <c r="GB96" s="130">
        <v>8</v>
      </c>
      <c r="GC96" s="130">
        <v>9</v>
      </c>
      <c r="GD96" s="130">
        <v>17</v>
      </c>
      <c r="GE96" s="102">
        <v>0.47060000000000002</v>
      </c>
      <c r="GF96" s="102">
        <v>0.52939999999999998</v>
      </c>
      <c r="GG96" s="130">
        <v>0</v>
      </c>
      <c r="GH96" s="130">
        <v>0</v>
      </c>
      <c r="GI96" s="129">
        <v>3</v>
      </c>
      <c r="GJ96" s="130">
        <v>4</v>
      </c>
      <c r="GK96" s="130">
        <v>7</v>
      </c>
      <c r="GL96" s="102">
        <v>0.42859999999999998</v>
      </c>
      <c r="GM96" s="102">
        <v>0.57140000000000002</v>
      </c>
      <c r="GN96" s="130">
        <v>1</v>
      </c>
      <c r="GO96" s="130">
        <v>1</v>
      </c>
      <c r="GP96" s="130">
        <v>0</v>
      </c>
      <c r="GQ96" s="130">
        <v>1</v>
      </c>
      <c r="GR96" s="130">
        <v>1</v>
      </c>
      <c r="GS96" s="102">
        <v>0</v>
      </c>
      <c r="GT96" s="102">
        <v>1</v>
      </c>
      <c r="GU96" s="130">
        <v>0</v>
      </c>
      <c r="GV96" s="130">
        <v>0</v>
      </c>
      <c r="GW96" s="130">
        <v>3</v>
      </c>
      <c r="GX96" s="130">
        <v>3</v>
      </c>
      <c r="GY96" s="130">
        <v>6</v>
      </c>
      <c r="GZ96" s="102">
        <v>0.5</v>
      </c>
      <c r="HA96" s="102">
        <v>0.5</v>
      </c>
      <c r="HB96" s="130">
        <v>0</v>
      </c>
      <c r="HC96" s="130">
        <v>0</v>
      </c>
      <c r="HD96" s="130">
        <v>2</v>
      </c>
      <c r="HE96" s="130">
        <v>3</v>
      </c>
      <c r="HF96" s="130">
        <v>5</v>
      </c>
      <c r="HG96" s="102">
        <v>0.4</v>
      </c>
      <c r="HH96" s="102">
        <v>0.6</v>
      </c>
      <c r="HI96" s="130">
        <v>1</v>
      </c>
      <c r="HJ96" s="130">
        <v>1</v>
      </c>
      <c r="HK96" s="130">
        <v>0</v>
      </c>
      <c r="HL96" s="130">
        <v>1</v>
      </c>
      <c r="HM96" s="130">
        <v>1</v>
      </c>
      <c r="HN96" s="102">
        <v>0</v>
      </c>
      <c r="HO96" s="102">
        <v>1</v>
      </c>
      <c r="HP96" s="130">
        <v>0</v>
      </c>
      <c r="HQ96" s="130">
        <v>0</v>
      </c>
      <c r="HR96" s="130">
        <v>2</v>
      </c>
      <c r="HS96" s="130">
        <v>2</v>
      </c>
      <c r="HT96" s="130">
        <v>4</v>
      </c>
      <c r="HU96" s="102">
        <v>0.5</v>
      </c>
      <c r="HV96" s="102">
        <v>0.5</v>
      </c>
      <c r="HW96" s="130">
        <v>0</v>
      </c>
      <c r="HX96" s="130">
        <v>0</v>
      </c>
      <c r="HY96" s="130">
        <v>8</v>
      </c>
      <c r="HZ96" s="130">
        <v>10</v>
      </c>
      <c r="IA96" s="130">
        <v>18</v>
      </c>
      <c r="IB96" s="102">
        <v>0.44439999999999996</v>
      </c>
      <c r="IC96" s="102">
        <v>0.55559999999999998</v>
      </c>
      <c r="ID96" s="130">
        <v>1</v>
      </c>
      <c r="IE96" s="130">
        <v>1</v>
      </c>
      <c r="IF96" s="130">
        <v>0</v>
      </c>
      <c r="IG96" s="130">
        <v>1</v>
      </c>
      <c r="IH96" s="130">
        <v>1</v>
      </c>
      <c r="II96" s="102">
        <v>0</v>
      </c>
      <c r="IJ96" s="102">
        <v>1</v>
      </c>
      <c r="IK96" s="130">
        <v>0</v>
      </c>
      <c r="IL96" s="130">
        <v>0</v>
      </c>
      <c r="IM96" s="130">
        <v>8</v>
      </c>
      <c r="IN96" s="130">
        <v>9</v>
      </c>
      <c r="IO96" s="130">
        <v>17</v>
      </c>
      <c r="IP96" s="102">
        <v>0.47060000000000002</v>
      </c>
      <c r="IQ96" s="102">
        <v>0.52939999999999998</v>
      </c>
      <c r="IR96" s="130">
        <v>0</v>
      </c>
      <c r="IS96" s="130">
        <v>0</v>
      </c>
    </row>
    <row r="97" spans="1:253" customFormat="1" ht="15" hidden="1" x14ac:dyDescent="0.25">
      <c r="A97" s="89" t="s">
        <v>87</v>
      </c>
      <c r="B97" s="86">
        <v>2</v>
      </c>
      <c r="C97" s="86">
        <v>3</v>
      </c>
      <c r="D97" s="88">
        <v>5</v>
      </c>
      <c r="E97" s="192">
        <v>0.4</v>
      </c>
      <c r="F97" s="102">
        <v>0.6</v>
      </c>
      <c r="G97" s="193">
        <v>1</v>
      </c>
      <c r="H97" s="86">
        <v>1</v>
      </c>
      <c r="I97" s="86">
        <v>1</v>
      </c>
      <c r="J97" s="86">
        <v>0</v>
      </c>
      <c r="K97" s="88">
        <v>1</v>
      </c>
      <c r="L97" s="192">
        <v>1</v>
      </c>
      <c r="M97" s="102">
        <v>0</v>
      </c>
      <c r="N97" s="193">
        <v>0</v>
      </c>
      <c r="O97" s="86">
        <v>0</v>
      </c>
      <c r="P97" s="86">
        <v>1</v>
      </c>
      <c r="Q97" s="86">
        <v>3</v>
      </c>
      <c r="R97" s="88">
        <v>4</v>
      </c>
      <c r="S97" s="192">
        <v>0.25</v>
      </c>
      <c r="T97" s="102">
        <v>0.75</v>
      </c>
      <c r="U97" s="193">
        <v>0</v>
      </c>
      <c r="V97" s="86">
        <v>0</v>
      </c>
      <c r="W97" s="86">
        <v>2</v>
      </c>
      <c r="X97" s="86">
        <v>2</v>
      </c>
      <c r="Y97" s="88">
        <v>4</v>
      </c>
      <c r="Z97" s="192">
        <v>0.5</v>
      </c>
      <c r="AA97" s="102">
        <v>0.5</v>
      </c>
      <c r="AB97" s="193">
        <v>1</v>
      </c>
      <c r="AC97" s="86">
        <v>1</v>
      </c>
      <c r="AD97" s="86">
        <v>1</v>
      </c>
      <c r="AE97" s="86">
        <v>0</v>
      </c>
      <c r="AF97" s="88">
        <v>1</v>
      </c>
      <c r="AG97" s="192">
        <v>1</v>
      </c>
      <c r="AH97" s="102">
        <v>0</v>
      </c>
      <c r="AI97" s="193">
        <v>0</v>
      </c>
      <c r="AJ97" s="86">
        <v>0</v>
      </c>
      <c r="AK97" s="86">
        <v>1</v>
      </c>
      <c r="AL97" s="86">
        <v>2</v>
      </c>
      <c r="AM97" s="88">
        <v>3</v>
      </c>
      <c r="AN97" s="192">
        <v>0.33329999999999999</v>
      </c>
      <c r="AO97" s="102">
        <v>0.66670000000000007</v>
      </c>
      <c r="AP97" s="193">
        <v>0</v>
      </c>
      <c r="AQ97" s="86">
        <v>0</v>
      </c>
      <c r="AR97" s="86">
        <v>9</v>
      </c>
      <c r="AS97" s="86">
        <v>9</v>
      </c>
      <c r="AT97" s="88">
        <v>18</v>
      </c>
      <c r="AU97" s="192">
        <v>0.5</v>
      </c>
      <c r="AV97" s="102">
        <v>0.5</v>
      </c>
      <c r="AW97" s="193">
        <v>1</v>
      </c>
      <c r="AX97" s="86">
        <v>1</v>
      </c>
      <c r="AY97" s="86">
        <v>1</v>
      </c>
      <c r="AZ97" s="86">
        <v>0</v>
      </c>
      <c r="BA97" s="88">
        <v>1</v>
      </c>
      <c r="BB97" s="192">
        <v>1</v>
      </c>
      <c r="BC97" s="102">
        <v>0</v>
      </c>
      <c r="BD97" s="193">
        <v>0</v>
      </c>
      <c r="BE97" s="86">
        <v>0</v>
      </c>
      <c r="BF97" s="86">
        <v>8</v>
      </c>
      <c r="BG97" s="86">
        <v>9</v>
      </c>
      <c r="BH97" s="88">
        <v>17</v>
      </c>
      <c r="BI97" s="192">
        <v>0.47060000000000002</v>
      </c>
      <c r="BJ97" s="102">
        <v>0.52939999999999998</v>
      </c>
      <c r="BK97" s="193">
        <v>0</v>
      </c>
      <c r="BL97" s="88">
        <v>0</v>
      </c>
      <c r="BM97" s="194">
        <v>2</v>
      </c>
      <c r="BN97" s="194">
        <v>3</v>
      </c>
      <c r="BO97" s="194">
        <v>5</v>
      </c>
      <c r="BP97" s="195">
        <v>0.4</v>
      </c>
      <c r="BQ97" s="195">
        <v>0.6</v>
      </c>
      <c r="BR97" s="194">
        <v>1</v>
      </c>
      <c r="BS97" s="194">
        <v>1</v>
      </c>
      <c r="BT97" s="194">
        <v>1</v>
      </c>
      <c r="BU97" s="194">
        <v>0</v>
      </c>
      <c r="BV97" s="194">
        <v>1</v>
      </c>
      <c r="BW97" s="195">
        <v>1</v>
      </c>
      <c r="BX97" s="195">
        <v>0</v>
      </c>
      <c r="BY97" s="194">
        <v>0</v>
      </c>
      <c r="BZ97" s="194">
        <v>0</v>
      </c>
      <c r="CA97" s="194">
        <v>1</v>
      </c>
      <c r="CB97" s="194">
        <v>3</v>
      </c>
      <c r="CC97" s="194">
        <v>4</v>
      </c>
      <c r="CD97" s="195">
        <v>0.25</v>
      </c>
      <c r="CE97" s="195">
        <v>0.75</v>
      </c>
      <c r="CF97" s="194">
        <v>0</v>
      </c>
      <c r="CG97" s="194">
        <v>0</v>
      </c>
      <c r="CH97" s="194">
        <v>2</v>
      </c>
      <c r="CI97" s="194">
        <v>2</v>
      </c>
      <c r="CJ97" s="194">
        <v>4</v>
      </c>
      <c r="CK97" s="195">
        <v>0.5</v>
      </c>
      <c r="CL97" s="195">
        <v>0.5</v>
      </c>
      <c r="CM97" s="194">
        <v>1</v>
      </c>
      <c r="CN97" s="194">
        <v>1</v>
      </c>
      <c r="CO97" s="194">
        <v>1</v>
      </c>
      <c r="CP97" s="194">
        <v>0</v>
      </c>
      <c r="CQ97" s="194">
        <v>1</v>
      </c>
      <c r="CR97" s="195">
        <v>1</v>
      </c>
      <c r="CS97" s="195">
        <v>0</v>
      </c>
      <c r="CT97" s="194">
        <v>0</v>
      </c>
      <c r="CU97" s="194">
        <v>0</v>
      </c>
      <c r="CV97" s="194">
        <v>1</v>
      </c>
      <c r="CW97" s="194">
        <v>2</v>
      </c>
      <c r="CX97" s="194">
        <v>3</v>
      </c>
      <c r="CY97" s="195">
        <v>0.33329999999999999</v>
      </c>
      <c r="CZ97" s="195">
        <v>0.66670000000000007</v>
      </c>
      <c r="DA97" s="194">
        <v>0</v>
      </c>
      <c r="DB97" s="194">
        <v>0</v>
      </c>
      <c r="DC97" s="194">
        <v>9</v>
      </c>
      <c r="DD97" s="194">
        <v>9</v>
      </c>
      <c r="DE97" s="194">
        <v>18</v>
      </c>
      <c r="DF97" s="195">
        <v>0.5</v>
      </c>
      <c r="DG97" s="195">
        <v>0.5</v>
      </c>
      <c r="DH97" s="194">
        <v>1</v>
      </c>
      <c r="DI97" s="194">
        <v>1</v>
      </c>
      <c r="DJ97" s="194">
        <v>1</v>
      </c>
      <c r="DK97" s="194">
        <v>0</v>
      </c>
      <c r="DL97" s="194">
        <v>1</v>
      </c>
      <c r="DM97" s="195">
        <v>1</v>
      </c>
      <c r="DN97" s="195">
        <v>0</v>
      </c>
      <c r="DO97" s="194">
        <v>0</v>
      </c>
      <c r="DP97" s="194">
        <v>0</v>
      </c>
      <c r="DQ97" s="194">
        <v>8</v>
      </c>
      <c r="DR97" s="194">
        <v>9</v>
      </c>
      <c r="DS97" s="194">
        <v>17</v>
      </c>
      <c r="DT97" s="195">
        <v>0.47060000000000002</v>
      </c>
      <c r="DU97" s="195">
        <v>0.52939999999999998</v>
      </c>
      <c r="DV97" s="194">
        <v>0</v>
      </c>
      <c r="DW97" s="194">
        <v>0</v>
      </c>
      <c r="DX97" s="129">
        <v>2</v>
      </c>
      <c r="DY97" s="130">
        <v>3</v>
      </c>
      <c r="DZ97" s="130">
        <v>5</v>
      </c>
      <c r="EA97" s="102">
        <v>0.4</v>
      </c>
      <c r="EB97" s="102">
        <v>0.6</v>
      </c>
      <c r="EC97" s="130">
        <v>1</v>
      </c>
      <c r="ED97" s="130">
        <v>1</v>
      </c>
      <c r="EE97" s="130">
        <v>1</v>
      </c>
      <c r="EF97" s="130">
        <v>0</v>
      </c>
      <c r="EG97" s="130">
        <v>1</v>
      </c>
      <c r="EH97" s="102">
        <v>1</v>
      </c>
      <c r="EI97" s="102">
        <v>0</v>
      </c>
      <c r="EJ97" s="130">
        <v>0</v>
      </c>
      <c r="EK97" s="130">
        <v>0</v>
      </c>
      <c r="EL97" s="130">
        <v>1</v>
      </c>
      <c r="EM97" s="130">
        <v>3</v>
      </c>
      <c r="EN97" s="130">
        <v>4</v>
      </c>
      <c r="EO97" s="102">
        <v>0.25</v>
      </c>
      <c r="EP97" s="102">
        <v>0.75</v>
      </c>
      <c r="EQ97" s="130">
        <v>0</v>
      </c>
      <c r="ER97" s="130">
        <v>0</v>
      </c>
      <c r="ES97" s="130">
        <v>2</v>
      </c>
      <c r="ET97" s="130">
        <v>2</v>
      </c>
      <c r="EU97" s="130">
        <v>4</v>
      </c>
      <c r="EV97" s="102">
        <v>0.5</v>
      </c>
      <c r="EW97" s="102">
        <v>0.5</v>
      </c>
      <c r="EX97" s="130">
        <v>1</v>
      </c>
      <c r="EY97" s="130">
        <v>1</v>
      </c>
      <c r="EZ97" s="130">
        <v>1</v>
      </c>
      <c r="FA97" s="130">
        <v>0</v>
      </c>
      <c r="FB97" s="130">
        <v>1</v>
      </c>
      <c r="FC97" s="102">
        <v>1</v>
      </c>
      <c r="FD97" s="102">
        <v>0</v>
      </c>
      <c r="FE97" s="130">
        <v>0</v>
      </c>
      <c r="FF97" s="130">
        <v>0</v>
      </c>
      <c r="FG97" s="130">
        <v>1</v>
      </c>
      <c r="FH97" s="130">
        <v>2</v>
      </c>
      <c r="FI97" s="130">
        <v>3</v>
      </c>
      <c r="FJ97" s="102">
        <v>0.33329999999999999</v>
      </c>
      <c r="FK97" s="102">
        <v>0.66670000000000007</v>
      </c>
      <c r="FL97" s="130">
        <v>0</v>
      </c>
      <c r="FM97" s="130">
        <v>0</v>
      </c>
      <c r="FN97" s="130">
        <v>9</v>
      </c>
      <c r="FO97" s="130">
        <v>9</v>
      </c>
      <c r="FP97" s="130">
        <v>18</v>
      </c>
      <c r="FQ97" s="102">
        <v>0.5</v>
      </c>
      <c r="FR97" s="102">
        <v>0.5</v>
      </c>
      <c r="FS97" s="130">
        <v>1</v>
      </c>
      <c r="FT97" s="130">
        <v>1</v>
      </c>
      <c r="FU97" s="130">
        <v>1</v>
      </c>
      <c r="FV97" s="130">
        <v>0</v>
      </c>
      <c r="FW97" s="130">
        <v>1</v>
      </c>
      <c r="FX97" s="102">
        <v>1</v>
      </c>
      <c r="FY97" s="102">
        <v>0</v>
      </c>
      <c r="FZ97" s="130">
        <v>0</v>
      </c>
      <c r="GA97" s="130">
        <v>0</v>
      </c>
      <c r="GB97" s="130">
        <v>8</v>
      </c>
      <c r="GC97" s="130">
        <v>9</v>
      </c>
      <c r="GD97" s="130">
        <v>17</v>
      </c>
      <c r="GE97" s="102">
        <v>0.47060000000000002</v>
      </c>
      <c r="GF97" s="102">
        <v>0.52939999999999998</v>
      </c>
      <c r="GG97" s="130">
        <v>0</v>
      </c>
      <c r="GH97" s="130">
        <v>0</v>
      </c>
      <c r="GI97" s="129">
        <v>2</v>
      </c>
      <c r="GJ97" s="130">
        <v>3</v>
      </c>
      <c r="GK97" s="130">
        <v>5</v>
      </c>
      <c r="GL97" s="102">
        <v>0.4</v>
      </c>
      <c r="GM97" s="102">
        <v>0.6</v>
      </c>
      <c r="GN97" s="130">
        <v>1</v>
      </c>
      <c r="GO97" s="130">
        <v>1</v>
      </c>
      <c r="GP97" s="130">
        <v>1</v>
      </c>
      <c r="GQ97" s="130">
        <v>0</v>
      </c>
      <c r="GR97" s="130">
        <v>1</v>
      </c>
      <c r="GS97" s="102">
        <v>1</v>
      </c>
      <c r="GT97" s="102">
        <v>0</v>
      </c>
      <c r="GU97" s="130">
        <v>0</v>
      </c>
      <c r="GV97" s="130">
        <v>0</v>
      </c>
      <c r="GW97" s="130">
        <v>1</v>
      </c>
      <c r="GX97" s="130">
        <v>3</v>
      </c>
      <c r="GY97" s="130">
        <v>4</v>
      </c>
      <c r="GZ97" s="102">
        <v>0.25</v>
      </c>
      <c r="HA97" s="102">
        <v>0.75</v>
      </c>
      <c r="HB97" s="130">
        <v>0</v>
      </c>
      <c r="HC97" s="130">
        <v>0</v>
      </c>
      <c r="HD97" s="130">
        <v>2</v>
      </c>
      <c r="HE97" s="130">
        <v>2</v>
      </c>
      <c r="HF97" s="130">
        <v>4</v>
      </c>
      <c r="HG97" s="102">
        <v>0.5</v>
      </c>
      <c r="HH97" s="102">
        <v>0.5</v>
      </c>
      <c r="HI97" s="130">
        <v>1</v>
      </c>
      <c r="HJ97" s="130">
        <v>1</v>
      </c>
      <c r="HK97" s="130">
        <v>1</v>
      </c>
      <c r="HL97" s="130">
        <v>0</v>
      </c>
      <c r="HM97" s="130">
        <v>1</v>
      </c>
      <c r="HN97" s="102">
        <v>1</v>
      </c>
      <c r="HO97" s="102">
        <v>0</v>
      </c>
      <c r="HP97" s="130">
        <v>0</v>
      </c>
      <c r="HQ97" s="130">
        <v>0</v>
      </c>
      <c r="HR97" s="130">
        <v>1</v>
      </c>
      <c r="HS97" s="130">
        <v>2</v>
      </c>
      <c r="HT97" s="130">
        <v>3</v>
      </c>
      <c r="HU97" s="102">
        <v>0.33299999999999996</v>
      </c>
      <c r="HV97" s="102">
        <v>0.66700000000000004</v>
      </c>
      <c r="HW97" s="130">
        <v>0</v>
      </c>
      <c r="HX97" s="130">
        <v>0</v>
      </c>
      <c r="HY97" s="130">
        <v>7</v>
      </c>
      <c r="HZ97" s="130">
        <v>11</v>
      </c>
      <c r="IA97" s="130">
        <v>18</v>
      </c>
      <c r="IB97" s="102">
        <v>0.38900000000000001</v>
      </c>
      <c r="IC97" s="102">
        <v>0.61099999999999999</v>
      </c>
      <c r="ID97" s="130">
        <v>0</v>
      </c>
      <c r="IE97" s="130">
        <v>1</v>
      </c>
      <c r="IF97" s="130">
        <v>1</v>
      </c>
      <c r="IG97" s="130">
        <v>0</v>
      </c>
      <c r="IH97" s="130">
        <v>1</v>
      </c>
      <c r="II97" s="102">
        <v>1</v>
      </c>
      <c r="IJ97" s="102">
        <v>0</v>
      </c>
      <c r="IK97" s="130">
        <v>0</v>
      </c>
      <c r="IL97" s="130">
        <v>0</v>
      </c>
      <c r="IM97" s="130">
        <v>6</v>
      </c>
      <c r="IN97" s="130">
        <v>11</v>
      </c>
      <c r="IO97" s="130">
        <v>17</v>
      </c>
      <c r="IP97" s="102">
        <v>0.35299999999999998</v>
      </c>
      <c r="IQ97" s="102">
        <v>0.64700000000000002</v>
      </c>
      <c r="IR97" s="130">
        <v>0</v>
      </c>
      <c r="IS97" s="130">
        <v>0</v>
      </c>
    </row>
    <row r="98" spans="1:253" customFormat="1" ht="15" hidden="1" x14ac:dyDescent="0.25">
      <c r="A98" s="89" t="s">
        <v>88</v>
      </c>
      <c r="B98" s="86">
        <v>2</v>
      </c>
      <c r="C98" s="86">
        <v>3</v>
      </c>
      <c r="D98" s="88">
        <v>5</v>
      </c>
      <c r="E98" s="192">
        <v>0.4</v>
      </c>
      <c r="F98" s="102">
        <v>0.6</v>
      </c>
      <c r="G98" s="193">
        <v>1</v>
      </c>
      <c r="H98" s="86">
        <v>1</v>
      </c>
      <c r="I98" s="86">
        <v>1</v>
      </c>
      <c r="J98" s="86">
        <v>0</v>
      </c>
      <c r="K98" s="88">
        <v>1</v>
      </c>
      <c r="L98" s="192">
        <v>1</v>
      </c>
      <c r="M98" s="102">
        <v>0</v>
      </c>
      <c r="N98" s="193">
        <v>0</v>
      </c>
      <c r="O98" s="86">
        <v>0</v>
      </c>
      <c r="P98" s="86">
        <v>1</v>
      </c>
      <c r="Q98" s="86">
        <v>3</v>
      </c>
      <c r="R98" s="88">
        <v>4</v>
      </c>
      <c r="S98" s="192">
        <v>0.25</v>
      </c>
      <c r="T98" s="102">
        <v>0.75</v>
      </c>
      <c r="U98" s="193">
        <v>0</v>
      </c>
      <c r="V98" s="86">
        <v>0</v>
      </c>
      <c r="W98" s="86">
        <v>2</v>
      </c>
      <c r="X98" s="86">
        <v>3</v>
      </c>
      <c r="Y98" s="88">
        <v>5</v>
      </c>
      <c r="Z98" s="192">
        <v>0.4</v>
      </c>
      <c r="AA98" s="102">
        <v>0.6</v>
      </c>
      <c r="AB98" s="193">
        <v>1</v>
      </c>
      <c r="AC98" s="86">
        <v>1</v>
      </c>
      <c r="AD98" s="86">
        <v>1</v>
      </c>
      <c r="AE98" s="86">
        <v>0</v>
      </c>
      <c r="AF98" s="88">
        <v>1</v>
      </c>
      <c r="AG98" s="192">
        <v>1</v>
      </c>
      <c r="AH98" s="102">
        <v>0</v>
      </c>
      <c r="AI98" s="193">
        <v>0</v>
      </c>
      <c r="AJ98" s="86">
        <v>0</v>
      </c>
      <c r="AK98" s="86">
        <v>1</v>
      </c>
      <c r="AL98" s="86">
        <v>3</v>
      </c>
      <c r="AM98" s="88">
        <v>4</v>
      </c>
      <c r="AN98" s="192">
        <v>0.25</v>
      </c>
      <c r="AO98" s="102">
        <v>0.75</v>
      </c>
      <c r="AP98" s="193">
        <v>0</v>
      </c>
      <c r="AQ98" s="86">
        <v>0</v>
      </c>
      <c r="AR98" s="86">
        <v>8</v>
      </c>
      <c r="AS98" s="86">
        <v>16</v>
      </c>
      <c r="AT98" s="88">
        <v>24</v>
      </c>
      <c r="AU98" s="192">
        <v>0.33329999999999999</v>
      </c>
      <c r="AV98" s="102">
        <v>0.66670000000000007</v>
      </c>
      <c r="AW98" s="193">
        <v>0</v>
      </c>
      <c r="AX98" s="86">
        <v>1</v>
      </c>
      <c r="AY98" s="86">
        <v>0</v>
      </c>
      <c r="AZ98" s="86">
        <v>1</v>
      </c>
      <c r="BA98" s="88">
        <v>1</v>
      </c>
      <c r="BB98" s="192">
        <v>0</v>
      </c>
      <c r="BC98" s="102">
        <v>1</v>
      </c>
      <c r="BD98" s="193">
        <v>0</v>
      </c>
      <c r="BE98" s="86">
        <v>0</v>
      </c>
      <c r="BF98" s="86">
        <v>8</v>
      </c>
      <c r="BG98" s="86">
        <v>15</v>
      </c>
      <c r="BH98" s="88">
        <v>23</v>
      </c>
      <c r="BI98" s="192">
        <v>0.3478</v>
      </c>
      <c r="BJ98" s="102">
        <v>0.6522</v>
      </c>
      <c r="BK98" s="193">
        <v>0</v>
      </c>
      <c r="BL98" s="88">
        <v>0</v>
      </c>
      <c r="BM98" s="194">
        <v>2</v>
      </c>
      <c r="BN98" s="194">
        <v>3</v>
      </c>
      <c r="BO98" s="194">
        <v>5</v>
      </c>
      <c r="BP98" s="195">
        <v>0.4</v>
      </c>
      <c r="BQ98" s="195">
        <v>0.6</v>
      </c>
      <c r="BR98" s="194">
        <v>1</v>
      </c>
      <c r="BS98" s="194">
        <v>1</v>
      </c>
      <c r="BT98" s="194">
        <v>1</v>
      </c>
      <c r="BU98" s="194">
        <v>0</v>
      </c>
      <c r="BV98" s="194">
        <v>1</v>
      </c>
      <c r="BW98" s="195">
        <v>1</v>
      </c>
      <c r="BX98" s="195">
        <v>0</v>
      </c>
      <c r="BY98" s="194">
        <v>0</v>
      </c>
      <c r="BZ98" s="194">
        <v>0</v>
      </c>
      <c r="CA98" s="194">
        <v>1</v>
      </c>
      <c r="CB98" s="194">
        <v>3</v>
      </c>
      <c r="CC98" s="194">
        <v>4</v>
      </c>
      <c r="CD98" s="195">
        <v>0.25</v>
      </c>
      <c r="CE98" s="195">
        <v>0.75</v>
      </c>
      <c r="CF98" s="194">
        <v>0</v>
      </c>
      <c r="CG98" s="194">
        <v>0</v>
      </c>
      <c r="CH98" s="194">
        <v>3</v>
      </c>
      <c r="CI98" s="194">
        <v>2</v>
      </c>
      <c r="CJ98" s="194">
        <v>5</v>
      </c>
      <c r="CK98" s="195">
        <v>0.6</v>
      </c>
      <c r="CL98" s="195">
        <v>0.4</v>
      </c>
      <c r="CM98" s="194">
        <v>1</v>
      </c>
      <c r="CN98" s="194">
        <v>1</v>
      </c>
      <c r="CO98" s="194">
        <v>0</v>
      </c>
      <c r="CP98" s="194">
        <v>1</v>
      </c>
      <c r="CQ98" s="194">
        <v>1</v>
      </c>
      <c r="CR98" s="195">
        <v>0</v>
      </c>
      <c r="CS98" s="195">
        <v>1</v>
      </c>
      <c r="CT98" s="194">
        <v>0</v>
      </c>
      <c r="CU98" s="194">
        <v>0</v>
      </c>
      <c r="CV98" s="194">
        <v>3</v>
      </c>
      <c r="CW98" s="194">
        <v>1</v>
      </c>
      <c r="CX98" s="194">
        <v>4</v>
      </c>
      <c r="CY98" s="195">
        <v>0.75</v>
      </c>
      <c r="CZ98" s="195">
        <v>0.25</v>
      </c>
      <c r="DA98" s="194">
        <v>0</v>
      </c>
      <c r="DB98" s="194">
        <v>0</v>
      </c>
      <c r="DC98" s="194">
        <v>10</v>
      </c>
      <c r="DD98" s="194">
        <v>16</v>
      </c>
      <c r="DE98" s="194">
        <v>26</v>
      </c>
      <c r="DF98" s="195">
        <v>0.3846</v>
      </c>
      <c r="DG98" s="195">
        <v>0.61539999999999995</v>
      </c>
      <c r="DH98" s="194">
        <v>0</v>
      </c>
      <c r="DI98" s="194">
        <v>1</v>
      </c>
      <c r="DJ98" s="194">
        <v>0</v>
      </c>
      <c r="DK98" s="194">
        <v>1</v>
      </c>
      <c r="DL98" s="194">
        <v>1</v>
      </c>
      <c r="DM98" s="195">
        <v>0</v>
      </c>
      <c r="DN98" s="195">
        <v>1</v>
      </c>
      <c r="DO98" s="194">
        <v>0</v>
      </c>
      <c r="DP98" s="194">
        <v>0</v>
      </c>
      <c r="DQ98" s="194">
        <v>10</v>
      </c>
      <c r="DR98" s="194">
        <v>15</v>
      </c>
      <c r="DS98" s="194">
        <v>25</v>
      </c>
      <c r="DT98" s="195">
        <v>0.4</v>
      </c>
      <c r="DU98" s="195">
        <v>0.6</v>
      </c>
      <c r="DV98" s="194">
        <v>0</v>
      </c>
      <c r="DW98" s="194">
        <v>0</v>
      </c>
      <c r="DX98" s="129">
        <v>2</v>
      </c>
      <c r="DY98" s="130">
        <v>3</v>
      </c>
      <c r="DZ98" s="130">
        <v>5</v>
      </c>
      <c r="EA98" s="102">
        <v>0.4</v>
      </c>
      <c r="EB98" s="102">
        <v>0.6</v>
      </c>
      <c r="EC98" s="130">
        <v>1</v>
      </c>
      <c r="ED98" s="130">
        <v>1</v>
      </c>
      <c r="EE98" s="130">
        <v>1</v>
      </c>
      <c r="EF98" s="130">
        <v>0</v>
      </c>
      <c r="EG98" s="130">
        <v>1</v>
      </c>
      <c r="EH98" s="102">
        <v>1</v>
      </c>
      <c r="EI98" s="102">
        <v>0</v>
      </c>
      <c r="EJ98" s="130">
        <v>0</v>
      </c>
      <c r="EK98" s="130">
        <v>0</v>
      </c>
      <c r="EL98" s="130">
        <v>1</v>
      </c>
      <c r="EM98" s="130">
        <v>3</v>
      </c>
      <c r="EN98" s="130">
        <v>4</v>
      </c>
      <c r="EO98" s="102">
        <v>0.25</v>
      </c>
      <c r="EP98" s="102">
        <v>0.75</v>
      </c>
      <c r="EQ98" s="130">
        <v>0</v>
      </c>
      <c r="ER98" s="130">
        <v>0</v>
      </c>
      <c r="ES98" s="130">
        <v>3</v>
      </c>
      <c r="ET98" s="130">
        <v>2</v>
      </c>
      <c r="EU98" s="130">
        <v>5</v>
      </c>
      <c r="EV98" s="102">
        <v>0.6</v>
      </c>
      <c r="EW98" s="102">
        <v>0.4</v>
      </c>
      <c r="EX98" s="130">
        <v>1</v>
      </c>
      <c r="EY98" s="130">
        <v>1</v>
      </c>
      <c r="EZ98" s="130">
        <v>0</v>
      </c>
      <c r="FA98" s="130">
        <v>1</v>
      </c>
      <c r="FB98" s="130">
        <v>1</v>
      </c>
      <c r="FC98" s="102">
        <v>0</v>
      </c>
      <c r="FD98" s="102">
        <v>1</v>
      </c>
      <c r="FE98" s="130">
        <v>0</v>
      </c>
      <c r="FF98" s="130">
        <v>0</v>
      </c>
      <c r="FG98" s="130">
        <v>3</v>
      </c>
      <c r="FH98" s="130">
        <v>1</v>
      </c>
      <c r="FI98" s="130">
        <v>4</v>
      </c>
      <c r="FJ98" s="102">
        <v>0.75</v>
      </c>
      <c r="FK98" s="102">
        <v>0.25</v>
      </c>
      <c r="FL98" s="130">
        <v>0</v>
      </c>
      <c r="FM98" s="130">
        <v>0</v>
      </c>
      <c r="FN98" s="130">
        <v>10</v>
      </c>
      <c r="FO98" s="130">
        <v>16</v>
      </c>
      <c r="FP98" s="130">
        <v>26</v>
      </c>
      <c r="FQ98" s="102">
        <v>0.3846</v>
      </c>
      <c r="FR98" s="102">
        <v>0.61539999999999995</v>
      </c>
      <c r="FS98" s="130">
        <v>0</v>
      </c>
      <c r="FT98" s="130">
        <v>1</v>
      </c>
      <c r="FU98" s="130">
        <v>0</v>
      </c>
      <c r="FV98" s="130">
        <v>1</v>
      </c>
      <c r="FW98" s="130">
        <v>1</v>
      </c>
      <c r="FX98" s="102">
        <v>0</v>
      </c>
      <c r="FY98" s="102">
        <v>1</v>
      </c>
      <c r="FZ98" s="130">
        <v>0</v>
      </c>
      <c r="GA98" s="130">
        <v>0</v>
      </c>
      <c r="GB98" s="130">
        <v>10</v>
      </c>
      <c r="GC98" s="130">
        <v>15</v>
      </c>
      <c r="GD98" s="130">
        <v>25</v>
      </c>
      <c r="GE98" s="102">
        <v>0.4</v>
      </c>
      <c r="GF98" s="102">
        <v>0.6</v>
      </c>
      <c r="GG98" s="130">
        <v>0</v>
      </c>
      <c r="GH98" s="130">
        <v>0</v>
      </c>
      <c r="GI98" s="129">
        <v>3</v>
      </c>
      <c r="GJ98" s="130">
        <v>2</v>
      </c>
      <c r="GK98" s="130">
        <v>5</v>
      </c>
      <c r="GL98" s="102">
        <v>0.6</v>
      </c>
      <c r="GM98" s="102">
        <v>0.4</v>
      </c>
      <c r="GN98" s="130">
        <v>1</v>
      </c>
      <c r="GO98" s="130">
        <v>1</v>
      </c>
      <c r="GP98" s="130">
        <v>0</v>
      </c>
      <c r="GQ98" s="130">
        <v>1</v>
      </c>
      <c r="GR98" s="130">
        <v>1</v>
      </c>
      <c r="GS98" s="102">
        <v>0</v>
      </c>
      <c r="GT98" s="102">
        <v>1</v>
      </c>
      <c r="GU98" s="130">
        <v>0</v>
      </c>
      <c r="GV98" s="130">
        <v>0</v>
      </c>
      <c r="GW98" s="130">
        <v>3</v>
      </c>
      <c r="GX98" s="130">
        <v>1</v>
      </c>
      <c r="GY98" s="130">
        <v>4</v>
      </c>
      <c r="GZ98" s="102">
        <v>0.75</v>
      </c>
      <c r="HA98" s="102">
        <v>0.25</v>
      </c>
      <c r="HB98" s="130">
        <v>0</v>
      </c>
      <c r="HC98" s="130">
        <v>0</v>
      </c>
      <c r="HD98" s="130">
        <v>3</v>
      </c>
      <c r="HE98" s="130">
        <v>2</v>
      </c>
      <c r="HF98" s="130">
        <v>5</v>
      </c>
      <c r="HG98" s="102">
        <v>0.6</v>
      </c>
      <c r="HH98" s="102">
        <v>0.4</v>
      </c>
      <c r="HI98" s="130">
        <v>1</v>
      </c>
      <c r="HJ98" s="130">
        <v>1</v>
      </c>
      <c r="HK98" s="130">
        <v>0</v>
      </c>
      <c r="HL98" s="130">
        <v>1</v>
      </c>
      <c r="HM98" s="130">
        <v>1</v>
      </c>
      <c r="HN98" s="102">
        <v>0</v>
      </c>
      <c r="HO98" s="102">
        <v>1</v>
      </c>
      <c r="HP98" s="130">
        <v>0</v>
      </c>
      <c r="HQ98" s="130">
        <v>0</v>
      </c>
      <c r="HR98" s="130">
        <v>3</v>
      </c>
      <c r="HS98" s="130">
        <v>1</v>
      </c>
      <c r="HT98" s="130">
        <v>4</v>
      </c>
      <c r="HU98" s="102">
        <v>0.75</v>
      </c>
      <c r="HV98" s="102">
        <v>0.25</v>
      </c>
      <c r="HW98" s="130">
        <v>0</v>
      </c>
      <c r="HX98" s="130">
        <v>0</v>
      </c>
      <c r="HY98" s="130">
        <v>9</v>
      </c>
      <c r="HZ98" s="130">
        <v>17</v>
      </c>
      <c r="IA98" s="130">
        <v>26</v>
      </c>
      <c r="IB98" s="102">
        <v>0.34619999999999995</v>
      </c>
      <c r="IC98" s="102">
        <v>0.65379999999999994</v>
      </c>
      <c r="ID98" s="130">
        <v>0</v>
      </c>
      <c r="IE98" s="130">
        <v>1</v>
      </c>
      <c r="IF98" s="130">
        <v>0</v>
      </c>
      <c r="IG98" s="130">
        <v>1</v>
      </c>
      <c r="IH98" s="130">
        <v>1</v>
      </c>
      <c r="II98" s="102">
        <v>0</v>
      </c>
      <c r="IJ98" s="102">
        <v>1</v>
      </c>
      <c r="IK98" s="130">
        <v>0</v>
      </c>
      <c r="IL98" s="130">
        <v>0</v>
      </c>
      <c r="IM98" s="130">
        <v>9</v>
      </c>
      <c r="IN98" s="130">
        <v>16</v>
      </c>
      <c r="IO98" s="130">
        <v>25</v>
      </c>
      <c r="IP98" s="102">
        <v>0.36</v>
      </c>
      <c r="IQ98" s="102">
        <v>0.64</v>
      </c>
      <c r="IR98" s="130">
        <v>0</v>
      </c>
      <c r="IS98" s="130">
        <v>0</v>
      </c>
    </row>
    <row r="99" spans="1:253" customFormat="1" ht="15" hidden="1" x14ac:dyDescent="0.25">
      <c r="A99" s="89" t="s">
        <v>89</v>
      </c>
      <c r="B99" s="86">
        <v>4</v>
      </c>
      <c r="C99" s="86">
        <v>5</v>
      </c>
      <c r="D99" s="88">
        <v>9</v>
      </c>
      <c r="E99" s="192">
        <v>0.44439999999999996</v>
      </c>
      <c r="F99" s="102">
        <v>0.55559999999999998</v>
      </c>
      <c r="G99" s="193">
        <v>1</v>
      </c>
      <c r="H99" s="86">
        <v>1</v>
      </c>
      <c r="I99" s="86">
        <v>0</v>
      </c>
      <c r="J99" s="86">
        <v>1</v>
      </c>
      <c r="K99" s="88">
        <v>1</v>
      </c>
      <c r="L99" s="192">
        <v>0</v>
      </c>
      <c r="M99" s="102">
        <v>1</v>
      </c>
      <c r="N99" s="193">
        <v>0</v>
      </c>
      <c r="O99" s="86">
        <v>0</v>
      </c>
      <c r="P99" s="86">
        <v>4</v>
      </c>
      <c r="Q99" s="86">
        <v>4</v>
      </c>
      <c r="R99" s="88">
        <v>8</v>
      </c>
      <c r="S99" s="192">
        <v>0.5</v>
      </c>
      <c r="T99" s="102">
        <v>0.5</v>
      </c>
      <c r="U99" s="193">
        <v>0</v>
      </c>
      <c r="V99" s="86">
        <v>0</v>
      </c>
      <c r="W99" s="86">
        <v>3</v>
      </c>
      <c r="X99" s="86">
        <v>3</v>
      </c>
      <c r="Y99" s="88">
        <v>6</v>
      </c>
      <c r="Z99" s="192">
        <v>0.5</v>
      </c>
      <c r="AA99" s="102">
        <v>0.5</v>
      </c>
      <c r="AB99" s="193">
        <v>1</v>
      </c>
      <c r="AC99" s="86">
        <v>1</v>
      </c>
      <c r="AD99" s="86">
        <v>0</v>
      </c>
      <c r="AE99" s="86">
        <v>1</v>
      </c>
      <c r="AF99" s="88">
        <v>1</v>
      </c>
      <c r="AG99" s="192">
        <v>0</v>
      </c>
      <c r="AH99" s="102">
        <v>1</v>
      </c>
      <c r="AI99" s="193">
        <v>0</v>
      </c>
      <c r="AJ99" s="86">
        <v>0</v>
      </c>
      <c r="AK99" s="86">
        <v>3</v>
      </c>
      <c r="AL99" s="86">
        <v>2</v>
      </c>
      <c r="AM99" s="88">
        <v>5</v>
      </c>
      <c r="AN99" s="192">
        <v>0.6</v>
      </c>
      <c r="AO99" s="102">
        <v>0.4</v>
      </c>
      <c r="AP99" s="193">
        <v>0</v>
      </c>
      <c r="AQ99" s="86">
        <v>0</v>
      </c>
      <c r="AR99" s="86">
        <v>12</v>
      </c>
      <c r="AS99" s="86">
        <v>14</v>
      </c>
      <c r="AT99" s="88">
        <v>26</v>
      </c>
      <c r="AU99" s="192">
        <v>0.46149999999999997</v>
      </c>
      <c r="AV99" s="102">
        <v>0.53849999999999998</v>
      </c>
      <c r="AW99" s="193">
        <v>1</v>
      </c>
      <c r="AX99" s="86">
        <v>1</v>
      </c>
      <c r="AY99" s="86">
        <v>0</v>
      </c>
      <c r="AZ99" s="86">
        <v>1</v>
      </c>
      <c r="BA99" s="88">
        <v>1</v>
      </c>
      <c r="BB99" s="192">
        <v>0</v>
      </c>
      <c r="BC99" s="102">
        <v>1</v>
      </c>
      <c r="BD99" s="193">
        <v>0</v>
      </c>
      <c r="BE99" s="86">
        <v>0</v>
      </c>
      <c r="BF99" s="86">
        <v>12</v>
      </c>
      <c r="BG99" s="86">
        <v>13</v>
      </c>
      <c r="BH99" s="88">
        <v>25</v>
      </c>
      <c r="BI99" s="192">
        <v>0.48</v>
      </c>
      <c r="BJ99" s="102">
        <v>0.52</v>
      </c>
      <c r="BK99" s="193">
        <v>0</v>
      </c>
      <c r="BL99" s="88">
        <v>0</v>
      </c>
      <c r="BM99" s="194">
        <v>4</v>
      </c>
      <c r="BN99" s="194">
        <v>5</v>
      </c>
      <c r="BO99" s="194">
        <v>9</v>
      </c>
      <c r="BP99" s="195">
        <v>0.44439999999999996</v>
      </c>
      <c r="BQ99" s="195">
        <v>0.55559999999999998</v>
      </c>
      <c r="BR99" s="194">
        <v>1</v>
      </c>
      <c r="BS99" s="194">
        <v>1</v>
      </c>
      <c r="BT99" s="194">
        <v>0</v>
      </c>
      <c r="BU99" s="194">
        <v>1</v>
      </c>
      <c r="BV99" s="194">
        <v>1</v>
      </c>
      <c r="BW99" s="195">
        <v>0</v>
      </c>
      <c r="BX99" s="195">
        <v>1</v>
      </c>
      <c r="BY99" s="194">
        <v>0</v>
      </c>
      <c r="BZ99" s="194">
        <v>0</v>
      </c>
      <c r="CA99" s="194">
        <v>4</v>
      </c>
      <c r="CB99" s="194">
        <v>4</v>
      </c>
      <c r="CC99" s="194">
        <v>8</v>
      </c>
      <c r="CD99" s="195">
        <v>0.5</v>
      </c>
      <c r="CE99" s="195">
        <v>0.5</v>
      </c>
      <c r="CF99" s="194">
        <v>0</v>
      </c>
      <c r="CG99" s="194">
        <v>0</v>
      </c>
      <c r="CH99" s="194">
        <v>2</v>
      </c>
      <c r="CI99" s="194">
        <v>4</v>
      </c>
      <c r="CJ99" s="194">
        <v>6</v>
      </c>
      <c r="CK99" s="195">
        <v>0.33329999999999999</v>
      </c>
      <c r="CL99" s="195">
        <v>0.66670000000000007</v>
      </c>
      <c r="CM99" s="194">
        <v>0</v>
      </c>
      <c r="CN99" s="194">
        <v>1</v>
      </c>
      <c r="CO99" s="194">
        <v>0</v>
      </c>
      <c r="CP99" s="194">
        <v>1</v>
      </c>
      <c r="CQ99" s="194">
        <v>1</v>
      </c>
      <c r="CR99" s="195">
        <v>0</v>
      </c>
      <c r="CS99" s="195">
        <v>1</v>
      </c>
      <c r="CT99" s="194">
        <v>0</v>
      </c>
      <c r="CU99" s="194">
        <v>0</v>
      </c>
      <c r="CV99" s="194">
        <v>2</v>
      </c>
      <c r="CW99" s="194">
        <v>3</v>
      </c>
      <c r="CX99" s="194">
        <v>5</v>
      </c>
      <c r="CY99" s="195">
        <v>0.4</v>
      </c>
      <c r="CZ99" s="195">
        <v>0.6</v>
      </c>
      <c r="DA99" s="194">
        <v>0</v>
      </c>
      <c r="DB99" s="194">
        <v>0</v>
      </c>
      <c r="DC99" s="194">
        <v>12</v>
      </c>
      <c r="DD99" s="194">
        <v>14</v>
      </c>
      <c r="DE99" s="194">
        <v>26</v>
      </c>
      <c r="DF99" s="195">
        <v>0.46149999999999997</v>
      </c>
      <c r="DG99" s="195">
        <v>0.53849999999999998</v>
      </c>
      <c r="DH99" s="194">
        <v>1</v>
      </c>
      <c r="DI99" s="194">
        <v>1</v>
      </c>
      <c r="DJ99" s="194">
        <v>0</v>
      </c>
      <c r="DK99" s="194">
        <v>1</v>
      </c>
      <c r="DL99" s="194">
        <v>1</v>
      </c>
      <c r="DM99" s="195">
        <v>0</v>
      </c>
      <c r="DN99" s="195">
        <v>1</v>
      </c>
      <c r="DO99" s="194">
        <v>0</v>
      </c>
      <c r="DP99" s="194">
        <v>0</v>
      </c>
      <c r="DQ99" s="194">
        <v>12</v>
      </c>
      <c r="DR99" s="194">
        <v>13</v>
      </c>
      <c r="DS99" s="194">
        <v>25</v>
      </c>
      <c r="DT99" s="195">
        <v>0.48</v>
      </c>
      <c r="DU99" s="195">
        <v>0.52</v>
      </c>
      <c r="DV99" s="194">
        <v>0</v>
      </c>
      <c r="DW99" s="194">
        <v>0</v>
      </c>
      <c r="DX99" s="129">
        <v>4</v>
      </c>
      <c r="DY99" s="130">
        <v>5</v>
      </c>
      <c r="DZ99" s="130">
        <v>9</v>
      </c>
      <c r="EA99" s="102">
        <v>0.44439999999999996</v>
      </c>
      <c r="EB99" s="102">
        <v>0.55559999999999998</v>
      </c>
      <c r="EC99" s="130">
        <v>1</v>
      </c>
      <c r="ED99" s="130">
        <v>1</v>
      </c>
      <c r="EE99" s="130">
        <v>0</v>
      </c>
      <c r="EF99" s="130">
        <v>1</v>
      </c>
      <c r="EG99" s="130">
        <v>1</v>
      </c>
      <c r="EH99" s="102">
        <v>0</v>
      </c>
      <c r="EI99" s="102">
        <v>1</v>
      </c>
      <c r="EJ99" s="130">
        <v>0</v>
      </c>
      <c r="EK99" s="130">
        <v>0</v>
      </c>
      <c r="EL99" s="130">
        <v>4</v>
      </c>
      <c r="EM99" s="130">
        <v>4</v>
      </c>
      <c r="EN99" s="130">
        <v>8</v>
      </c>
      <c r="EO99" s="102">
        <v>0.5</v>
      </c>
      <c r="EP99" s="102">
        <v>0.5</v>
      </c>
      <c r="EQ99" s="130">
        <v>0</v>
      </c>
      <c r="ER99" s="130">
        <v>0</v>
      </c>
      <c r="ES99" s="130">
        <v>2</v>
      </c>
      <c r="ET99" s="130">
        <v>3</v>
      </c>
      <c r="EU99" s="130">
        <v>5</v>
      </c>
      <c r="EV99" s="102">
        <v>0.4</v>
      </c>
      <c r="EW99" s="102">
        <v>0.6</v>
      </c>
      <c r="EX99" s="130">
        <v>1</v>
      </c>
      <c r="EY99" s="130">
        <v>1</v>
      </c>
      <c r="EZ99" s="130">
        <v>0</v>
      </c>
      <c r="FA99" s="130">
        <v>1</v>
      </c>
      <c r="FB99" s="130">
        <v>1</v>
      </c>
      <c r="FC99" s="102">
        <v>0</v>
      </c>
      <c r="FD99" s="102">
        <v>1</v>
      </c>
      <c r="FE99" s="130">
        <v>0</v>
      </c>
      <c r="FF99" s="130">
        <v>0</v>
      </c>
      <c r="FG99" s="130">
        <v>2</v>
      </c>
      <c r="FH99" s="130">
        <v>2</v>
      </c>
      <c r="FI99" s="130">
        <v>4</v>
      </c>
      <c r="FJ99" s="102">
        <v>0.5</v>
      </c>
      <c r="FK99" s="102">
        <v>0.5</v>
      </c>
      <c r="FL99" s="130">
        <v>0</v>
      </c>
      <c r="FM99" s="130">
        <v>0</v>
      </c>
      <c r="FN99" s="130">
        <v>12</v>
      </c>
      <c r="FO99" s="130">
        <v>14</v>
      </c>
      <c r="FP99" s="130">
        <v>26</v>
      </c>
      <c r="FQ99" s="102">
        <v>0.46149999999999997</v>
      </c>
      <c r="FR99" s="102">
        <v>0.53849999999999998</v>
      </c>
      <c r="FS99" s="130">
        <v>1</v>
      </c>
      <c r="FT99" s="130">
        <v>1</v>
      </c>
      <c r="FU99" s="130">
        <v>0</v>
      </c>
      <c r="FV99" s="130">
        <v>1</v>
      </c>
      <c r="FW99" s="130">
        <v>1</v>
      </c>
      <c r="FX99" s="102">
        <v>0</v>
      </c>
      <c r="FY99" s="102">
        <v>1</v>
      </c>
      <c r="FZ99" s="130">
        <v>0</v>
      </c>
      <c r="GA99" s="130">
        <v>0</v>
      </c>
      <c r="GB99" s="130">
        <v>12</v>
      </c>
      <c r="GC99" s="130">
        <v>13</v>
      </c>
      <c r="GD99" s="130">
        <v>25</v>
      </c>
      <c r="GE99" s="102">
        <v>0.48</v>
      </c>
      <c r="GF99" s="102">
        <v>0.52</v>
      </c>
      <c r="GG99" s="130">
        <v>0</v>
      </c>
      <c r="GH99" s="130">
        <v>0</v>
      </c>
      <c r="GI99" s="129">
        <v>4</v>
      </c>
      <c r="GJ99" s="130">
        <v>5</v>
      </c>
      <c r="GK99" s="130">
        <v>9</v>
      </c>
      <c r="GL99" s="102">
        <v>0.44439999999999996</v>
      </c>
      <c r="GM99" s="102">
        <v>0.55559999999999998</v>
      </c>
      <c r="GN99" s="130">
        <v>1</v>
      </c>
      <c r="GO99" s="130">
        <v>1</v>
      </c>
      <c r="GP99" s="130">
        <v>0</v>
      </c>
      <c r="GQ99" s="130">
        <v>1</v>
      </c>
      <c r="GR99" s="130">
        <v>1</v>
      </c>
      <c r="GS99" s="102">
        <v>0</v>
      </c>
      <c r="GT99" s="102">
        <v>1</v>
      </c>
      <c r="GU99" s="130">
        <v>0</v>
      </c>
      <c r="GV99" s="130">
        <v>0</v>
      </c>
      <c r="GW99" s="130">
        <v>4</v>
      </c>
      <c r="GX99" s="130">
        <v>4</v>
      </c>
      <c r="GY99" s="130">
        <v>8</v>
      </c>
      <c r="GZ99" s="102">
        <v>0.5</v>
      </c>
      <c r="HA99" s="102">
        <v>0.5</v>
      </c>
      <c r="HB99" s="130">
        <v>0</v>
      </c>
      <c r="HC99" s="130">
        <v>0</v>
      </c>
      <c r="HD99" s="130">
        <v>2</v>
      </c>
      <c r="HE99" s="130">
        <v>3</v>
      </c>
      <c r="HF99" s="130">
        <v>5</v>
      </c>
      <c r="HG99" s="102">
        <v>0.4</v>
      </c>
      <c r="HH99" s="102">
        <v>0.6</v>
      </c>
      <c r="HI99" s="130">
        <v>1</v>
      </c>
      <c r="HJ99" s="130">
        <v>1</v>
      </c>
      <c r="HK99" s="130">
        <v>0</v>
      </c>
      <c r="HL99" s="130">
        <v>1</v>
      </c>
      <c r="HM99" s="130">
        <v>1</v>
      </c>
      <c r="HN99" s="102">
        <v>0</v>
      </c>
      <c r="HO99" s="102">
        <v>1</v>
      </c>
      <c r="HP99" s="130">
        <v>0</v>
      </c>
      <c r="HQ99" s="130">
        <v>0</v>
      </c>
      <c r="HR99" s="130">
        <v>2</v>
      </c>
      <c r="HS99" s="130">
        <v>2</v>
      </c>
      <c r="HT99" s="130">
        <v>4</v>
      </c>
      <c r="HU99" s="102">
        <v>0.5</v>
      </c>
      <c r="HV99" s="102">
        <v>0.5</v>
      </c>
      <c r="HW99" s="130">
        <v>0</v>
      </c>
      <c r="HX99" s="130">
        <v>0</v>
      </c>
      <c r="HY99" s="130">
        <v>11</v>
      </c>
      <c r="HZ99" s="130">
        <v>15</v>
      </c>
      <c r="IA99" s="130">
        <v>26</v>
      </c>
      <c r="IB99" s="102">
        <v>0.42310000000000003</v>
      </c>
      <c r="IC99" s="102">
        <v>0.57689999999999997</v>
      </c>
      <c r="ID99" s="130">
        <v>1</v>
      </c>
      <c r="IE99" s="130">
        <v>1</v>
      </c>
      <c r="IF99" s="130">
        <v>0</v>
      </c>
      <c r="IG99" s="130">
        <v>1</v>
      </c>
      <c r="IH99" s="130">
        <v>1</v>
      </c>
      <c r="II99" s="102">
        <v>0</v>
      </c>
      <c r="IJ99" s="102">
        <v>1</v>
      </c>
      <c r="IK99" s="130">
        <v>0</v>
      </c>
      <c r="IL99" s="130">
        <v>0</v>
      </c>
      <c r="IM99" s="130">
        <v>11</v>
      </c>
      <c r="IN99" s="130">
        <v>14</v>
      </c>
      <c r="IO99" s="130">
        <v>25</v>
      </c>
      <c r="IP99" s="102">
        <v>0.44</v>
      </c>
      <c r="IQ99" s="102">
        <v>0.56000000000000005</v>
      </c>
      <c r="IR99" s="130">
        <v>0</v>
      </c>
      <c r="IS99" s="130">
        <v>0</v>
      </c>
    </row>
    <row r="100" spans="1:253" customFormat="1" ht="15" hidden="1" x14ac:dyDescent="0.25">
      <c r="A100" s="89" t="s">
        <v>90</v>
      </c>
      <c r="B100" s="86">
        <v>5</v>
      </c>
      <c r="C100" s="86">
        <v>2</v>
      </c>
      <c r="D100" s="88">
        <v>7</v>
      </c>
      <c r="E100" s="192">
        <v>0.71400000000000008</v>
      </c>
      <c r="F100" s="102">
        <v>0.28600000000000003</v>
      </c>
      <c r="G100" s="193">
        <v>1</v>
      </c>
      <c r="H100" s="86">
        <v>1</v>
      </c>
      <c r="I100" s="86">
        <v>0</v>
      </c>
      <c r="J100" s="86">
        <v>1</v>
      </c>
      <c r="K100" s="88">
        <v>1</v>
      </c>
      <c r="L100" s="192">
        <v>0</v>
      </c>
      <c r="M100" s="102">
        <v>1</v>
      </c>
      <c r="N100" s="193">
        <v>0</v>
      </c>
      <c r="O100" s="86">
        <v>0</v>
      </c>
      <c r="P100" s="86">
        <v>5</v>
      </c>
      <c r="Q100" s="86">
        <v>1</v>
      </c>
      <c r="R100" s="88">
        <v>6</v>
      </c>
      <c r="S100" s="192">
        <v>0.83299999999999996</v>
      </c>
      <c r="T100" s="102">
        <v>0.16699999999999998</v>
      </c>
      <c r="U100" s="193">
        <v>0</v>
      </c>
      <c r="V100" s="86">
        <v>0</v>
      </c>
      <c r="W100" s="86">
        <v>2</v>
      </c>
      <c r="X100" s="86">
        <v>2</v>
      </c>
      <c r="Y100" s="88">
        <v>4</v>
      </c>
      <c r="Z100" s="192">
        <v>0.5</v>
      </c>
      <c r="AA100" s="102">
        <v>0.5</v>
      </c>
      <c r="AB100" s="193">
        <v>1</v>
      </c>
      <c r="AC100" s="86">
        <v>1</v>
      </c>
      <c r="AD100" s="86">
        <v>0</v>
      </c>
      <c r="AE100" s="86">
        <v>1</v>
      </c>
      <c r="AF100" s="88">
        <v>1</v>
      </c>
      <c r="AG100" s="192">
        <v>0</v>
      </c>
      <c r="AH100" s="102">
        <v>1</v>
      </c>
      <c r="AI100" s="193">
        <v>0</v>
      </c>
      <c r="AJ100" s="86">
        <v>0</v>
      </c>
      <c r="AK100" s="86">
        <v>2</v>
      </c>
      <c r="AL100" s="86">
        <v>1</v>
      </c>
      <c r="AM100" s="88">
        <v>3</v>
      </c>
      <c r="AN100" s="192">
        <v>0.66700000000000004</v>
      </c>
      <c r="AO100" s="102">
        <v>0.33299999999999996</v>
      </c>
      <c r="AP100" s="193">
        <v>0</v>
      </c>
      <c r="AQ100" s="86">
        <v>0</v>
      </c>
      <c r="AR100" s="86">
        <v>9</v>
      </c>
      <c r="AS100" s="86">
        <v>17</v>
      </c>
      <c r="AT100" s="88">
        <v>26</v>
      </c>
      <c r="AU100" s="192">
        <v>0.34600000000000003</v>
      </c>
      <c r="AV100" s="102">
        <v>0.65400000000000003</v>
      </c>
      <c r="AW100" s="193">
        <v>0</v>
      </c>
      <c r="AX100" s="86">
        <v>1</v>
      </c>
      <c r="AY100" s="86">
        <v>0</v>
      </c>
      <c r="AZ100" s="86">
        <v>1</v>
      </c>
      <c r="BA100" s="88">
        <v>1</v>
      </c>
      <c r="BB100" s="192">
        <v>0</v>
      </c>
      <c r="BC100" s="102">
        <v>1</v>
      </c>
      <c r="BD100" s="193">
        <v>0</v>
      </c>
      <c r="BE100" s="86">
        <v>0</v>
      </c>
      <c r="BF100" s="86">
        <v>9</v>
      </c>
      <c r="BG100" s="86">
        <v>16</v>
      </c>
      <c r="BH100" s="88">
        <v>25</v>
      </c>
      <c r="BI100" s="192">
        <v>0.36</v>
      </c>
      <c r="BJ100" s="102">
        <v>0.64</v>
      </c>
      <c r="BK100" s="193">
        <v>0</v>
      </c>
      <c r="BL100" s="88">
        <v>0</v>
      </c>
      <c r="BM100" s="194">
        <v>5</v>
      </c>
      <c r="BN100" s="194">
        <v>2</v>
      </c>
      <c r="BO100" s="194">
        <v>7</v>
      </c>
      <c r="BP100" s="195">
        <v>0.71400000000000008</v>
      </c>
      <c r="BQ100" s="195">
        <v>0.28600000000000003</v>
      </c>
      <c r="BR100" s="194">
        <v>1</v>
      </c>
      <c r="BS100" s="194">
        <v>1</v>
      </c>
      <c r="BT100" s="194">
        <v>0</v>
      </c>
      <c r="BU100" s="194">
        <v>1</v>
      </c>
      <c r="BV100" s="194">
        <v>1</v>
      </c>
      <c r="BW100" s="195">
        <v>0</v>
      </c>
      <c r="BX100" s="195">
        <v>1</v>
      </c>
      <c r="BY100" s="194">
        <v>0</v>
      </c>
      <c r="BZ100" s="194">
        <v>0</v>
      </c>
      <c r="CA100" s="194">
        <v>5</v>
      </c>
      <c r="CB100" s="194">
        <v>1</v>
      </c>
      <c r="CC100" s="194">
        <v>6</v>
      </c>
      <c r="CD100" s="195">
        <v>0.83299999999999996</v>
      </c>
      <c r="CE100" s="195">
        <v>0.16699999999999998</v>
      </c>
      <c r="CF100" s="194">
        <v>0</v>
      </c>
      <c r="CG100" s="194">
        <v>0</v>
      </c>
      <c r="CH100" s="194">
        <v>2</v>
      </c>
      <c r="CI100" s="194">
        <v>2</v>
      </c>
      <c r="CJ100" s="194">
        <v>4</v>
      </c>
      <c r="CK100" s="195">
        <v>0.5</v>
      </c>
      <c r="CL100" s="195">
        <v>0.5</v>
      </c>
      <c r="CM100" s="194">
        <v>1</v>
      </c>
      <c r="CN100" s="194">
        <v>1</v>
      </c>
      <c r="CO100" s="194">
        <v>0</v>
      </c>
      <c r="CP100" s="194">
        <v>1</v>
      </c>
      <c r="CQ100" s="194">
        <v>1</v>
      </c>
      <c r="CR100" s="195">
        <v>0</v>
      </c>
      <c r="CS100" s="195">
        <v>1</v>
      </c>
      <c r="CT100" s="194">
        <v>0</v>
      </c>
      <c r="CU100" s="194">
        <v>0</v>
      </c>
      <c r="CV100" s="194">
        <v>2</v>
      </c>
      <c r="CW100" s="194">
        <v>1</v>
      </c>
      <c r="CX100" s="194">
        <v>3</v>
      </c>
      <c r="CY100" s="195">
        <v>0.66700000000000004</v>
      </c>
      <c r="CZ100" s="195">
        <v>0.33299999999999996</v>
      </c>
      <c r="DA100" s="194">
        <v>0</v>
      </c>
      <c r="DB100" s="194">
        <v>0</v>
      </c>
      <c r="DC100" s="194">
        <v>9</v>
      </c>
      <c r="DD100" s="194">
        <v>17</v>
      </c>
      <c r="DE100" s="194">
        <v>26</v>
      </c>
      <c r="DF100" s="195">
        <v>0.34600000000000003</v>
      </c>
      <c r="DG100" s="195">
        <v>0.65400000000000003</v>
      </c>
      <c r="DH100" s="194">
        <v>0</v>
      </c>
      <c r="DI100" s="194">
        <v>1</v>
      </c>
      <c r="DJ100" s="194">
        <v>0</v>
      </c>
      <c r="DK100" s="194">
        <v>1</v>
      </c>
      <c r="DL100" s="194">
        <v>1</v>
      </c>
      <c r="DM100" s="195">
        <v>0</v>
      </c>
      <c r="DN100" s="195">
        <v>1</v>
      </c>
      <c r="DO100" s="194">
        <v>0</v>
      </c>
      <c r="DP100" s="194">
        <v>0</v>
      </c>
      <c r="DQ100" s="194">
        <v>9</v>
      </c>
      <c r="DR100" s="194">
        <v>16</v>
      </c>
      <c r="DS100" s="194">
        <v>25</v>
      </c>
      <c r="DT100" s="195">
        <v>0.36</v>
      </c>
      <c r="DU100" s="195">
        <v>0.64</v>
      </c>
      <c r="DV100" s="194">
        <v>0</v>
      </c>
      <c r="DW100" s="194">
        <v>0</v>
      </c>
      <c r="DX100" s="129">
        <v>5</v>
      </c>
      <c r="DY100" s="130">
        <v>2</v>
      </c>
      <c r="DZ100" s="130">
        <v>7</v>
      </c>
      <c r="EA100" s="102">
        <v>0.71400000000000008</v>
      </c>
      <c r="EB100" s="102">
        <v>0.28600000000000003</v>
      </c>
      <c r="EC100" s="130">
        <v>1</v>
      </c>
      <c r="ED100" s="130">
        <v>1</v>
      </c>
      <c r="EE100" s="130">
        <v>0</v>
      </c>
      <c r="EF100" s="130">
        <v>1</v>
      </c>
      <c r="EG100" s="130">
        <v>1</v>
      </c>
      <c r="EH100" s="102">
        <v>0</v>
      </c>
      <c r="EI100" s="102">
        <v>1</v>
      </c>
      <c r="EJ100" s="130">
        <v>0</v>
      </c>
      <c r="EK100" s="130">
        <v>0</v>
      </c>
      <c r="EL100" s="130">
        <v>5</v>
      </c>
      <c r="EM100" s="130">
        <v>1</v>
      </c>
      <c r="EN100" s="130">
        <v>6</v>
      </c>
      <c r="EO100" s="102">
        <v>0.83299999999999996</v>
      </c>
      <c r="EP100" s="102">
        <v>0.16699999999999998</v>
      </c>
      <c r="EQ100" s="130">
        <v>0</v>
      </c>
      <c r="ER100" s="130">
        <v>0</v>
      </c>
      <c r="ES100" s="130">
        <v>2</v>
      </c>
      <c r="ET100" s="130">
        <v>2</v>
      </c>
      <c r="EU100" s="130">
        <v>4</v>
      </c>
      <c r="EV100" s="102">
        <v>0.5</v>
      </c>
      <c r="EW100" s="102">
        <v>0.5</v>
      </c>
      <c r="EX100" s="130">
        <v>1</v>
      </c>
      <c r="EY100" s="130">
        <v>1</v>
      </c>
      <c r="EZ100" s="130">
        <v>0</v>
      </c>
      <c r="FA100" s="130">
        <v>1</v>
      </c>
      <c r="FB100" s="130">
        <v>1</v>
      </c>
      <c r="FC100" s="102">
        <v>0</v>
      </c>
      <c r="FD100" s="102">
        <v>1</v>
      </c>
      <c r="FE100" s="130">
        <v>0</v>
      </c>
      <c r="FF100" s="130">
        <v>0</v>
      </c>
      <c r="FG100" s="130">
        <v>2</v>
      </c>
      <c r="FH100" s="130">
        <v>1</v>
      </c>
      <c r="FI100" s="130">
        <v>3</v>
      </c>
      <c r="FJ100" s="102">
        <v>0.66700000000000004</v>
      </c>
      <c r="FK100" s="102">
        <v>0.33299999999999996</v>
      </c>
      <c r="FL100" s="130">
        <v>0</v>
      </c>
      <c r="FM100" s="130">
        <v>0</v>
      </c>
      <c r="FN100" s="130">
        <v>10</v>
      </c>
      <c r="FO100" s="130">
        <v>16</v>
      </c>
      <c r="FP100" s="130">
        <v>26</v>
      </c>
      <c r="FQ100" s="102">
        <v>0.38500000000000001</v>
      </c>
      <c r="FR100" s="102">
        <v>0.61499999999999999</v>
      </c>
      <c r="FS100" s="130">
        <v>0</v>
      </c>
      <c r="FT100" s="130">
        <v>1</v>
      </c>
      <c r="FU100" s="130">
        <v>0</v>
      </c>
      <c r="FV100" s="130">
        <v>1</v>
      </c>
      <c r="FW100" s="130">
        <v>1</v>
      </c>
      <c r="FX100" s="102">
        <v>0</v>
      </c>
      <c r="FY100" s="102">
        <v>1</v>
      </c>
      <c r="FZ100" s="130">
        <v>0</v>
      </c>
      <c r="GA100" s="130">
        <v>0</v>
      </c>
      <c r="GB100" s="130">
        <v>10</v>
      </c>
      <c r="GC100" s="130">
        <v>15</v>
      </c>
      <c r="GD100" s="130">
        <v>25</v>
      </c>
      <c r="GE100" s="102">
        <v>0.4</v>
      </c>
      <c r="GF100" s="102">
        <v>0.6</v>
      </c>
      <c r="GG100" s="130">
        <v>0</v>
      </c>
      <c r="GH100" s="130">
        <v>0</v>
      </c>
      <c r="GI100" s="129">
        <v>3</v>
      </c>
      <c r="GJ100" s="130">
        <v>4</v>
      </c>
      <c r="GK100" s="130">
        <v>7</v>
      </c>
      <c r="GL100" s="102">
        <v>0.42899999999999999</v>
      </c>
      <c r="GM100" s="102">
        <v>0.57100000000000006</v>
      </c>
      <c r="GN100" s="130">
        <v>1</v>
      </c>
      <c r="GO100" s="130">
        <v>1</v>
      </c>
      <c r="GP100" s="130">
        <v>1</v>
      </c>
      <c r="GQ100" s="130">
        <v>0</v>
      </c>
      <c r="GR100" s="130">
        <v>1</v>
      </c>
      <c r="GS100" s="102">
        <v>1</v>
      </c>
      <c r="GT100" s="102">
        <v>0</v>
      </c>
      <c r="GU100" s="130">
        <v>0</v>
      </c>
      <c r="GV100" s="130">
        <v>0</v>
      </c>
      <c r="GW100" s="130">
        <v>2</v>
      </c>
      <c r="GX100" s="130">
        <v>4</v>
      </c>
      <c r="GY100" s="130">
        <v>6</v>
      </c>
      <c r="GZ100" s="102">
        <v>0.33299999999999996</v>
      </c>
      <c r="HA100" s="102">
        <v>0.66700000000000004</v>
      </c>
      <c r="HB100" s="130">
        <v>0</v>
      </c>
      <c r="HC100" s="130">
        <v>0</v>
      </c>
      <c r="HD100" s="130">
        <v>1</v>
      </c>
      <c r="HE100" s="130">
        <v>2</v>
      </c>
      <c r="HF100" s="130">
        <v>3</v>
      </c>
      <c r="HG100" s="102">
        <v>0.33299999999999996</v>
      </c>
      <c r="HH100" s="102">
        <v>0.66700000000000004</v>
      </c>
      <c r="HI100" s="130">
        <v>0</v>
      </c>
      <c r="HJ100" s="130">
        <v>1</v>
      </c>
      <c r="HK100" s="130">
        <v>0</v>
      </c>
      <c r="HL100" s="130">
        <v>1</v>
      </c>
      <c r="HM100" s="130">
        <v>1</v>
      </c>
      <c r="HN100" s="102">
        <v>0</v>
      </c>
      <c r="HO100" s="102">
        <v>1</v>
      </c>
      <c r="HP100" s="130">
        <v>0</v>
      </c>
      <c r="HQ100" s="130">
        <v>0</v>
      </c>
      <c r="HR100" s="130">
        <v>1</v>
      </c>
      <c r="HS100" s="130">
        <v>1</v>
      </c>
      <c r="HT100" s="130">
        <v>2</v>
      </c>
      <c r="HU100" s="102">
        <v>0.5</v>
      </c>
      <c r="HV100" s="102">
        <v>0.5</v>
      </c>
      <c r="HW100" s="130">
        <v>0</v>
      </c>
      <c r="HX100" s="130">
        <v>0</v>
      </c>
      <c r="HY100" s="130">
        <v>9</v>
      </c>
      <c r="HZ100" s="130">
        <v>16</v>
      </c>
      <c r="IA100" s="130">
        <v>25</v>
      </c>
      <c r="IB100" s="102">
        <v>0.36</v>
      </c>
      <c r="IC100" s="102">
        <v>0.64</v>
      </c>
      <c r="ID100" s="130">
        <v>0</v>
      </c>
      <c r="IE100" s="130">
        <v>1</v>
      </c>
      <c r="IF100" s="130">
        <v>0</v>
      </c>
      <c r="IG100" s="130">
        <v>1</v>
      </c>
      <c r="IH100" s="130">
        <v>1</v>
      </c>
      <c r="II100" s="102">
        <v>0</v>
      </c>
      <c r="IJ100" s="102">
        <v>1</v>
      </c>
      <c r="IK100" s="130">
        <v>0</v>
      </c>
      <c r="IL100" s="130">
        <v>0</v>
      </c>
      <c r="IM100" s="130">
        <v>9</v>
      </c>
      <c r="IN100" s="130">
        <v>15</v>
      </c>
      <c r="IO100" s="130">
        <v>24</v>
      </c>
      <c r="IP100" s="102">
        <v>0.375</v>
      </c>
      <c r="IQ100" s="102">
        <v>0.625</v>
      </c>
      <c r="IR100" s="130">
        <v>0</v>
      </c>
      <c r="IS100" s="130">
        <v>0</v>
      </c>
    </row>
    <row r="101" spans="1:253" customFormat="1" ht="15" hidden="1" x14ac:dyDescent="0.25">
      <c r="A101" s="89" t="s">
        <v>91</v>
      </c>
      <c r="B101" s="86">
        <v>3</v>
      </c>
      <c r="C101" s="86">
        <v>2</v>
      </c>
      <c r="D101" s="88">
        <v>5</v>
      </c>
      <c r="E101" s="192">
        <v>0.6</v>
      </c>
      <c r="F101" s="102">
        <v>0.4</v>
      </c>
      <c r="G101" s="193">
        <v>1</v>
      </c>
      <c r="H101" s="86">
        <v>1</v>
      </c>
      <c r="I101" s="86">
        <v>0</v>
      </c>
      <c r="J101" s="86">
        <v>1</v>
      </c>
      <c r="K101" s="88">
        <v>1</v>
      </c>
      <c r="L101" s="192">
        <v>0</v>
      </c>
      <c r="M101" s="102">
        <v>1</v>
      </c>
      <c r="N101" s="193">
        <v>0</v>
      </c>
      <c r="O101" s="86">
        <v>0</v>
      </c>
      <c r="P101" s="86">
        <v>3</v>
      </c>
      <c r="Q101" s="86">
        <v>1</v>
      </c>
      <c r="R101" s="88">
        <v>4</v>
      </c>
      <c r="S101" s="192">
        <v>0.75</v>
      </c>
      <c r="T101" s="102">
        <v>0.25</v>
      </c>
      <c r="U101" s="193">
        <v>0</v>
      </c>
      <c r="V101" s="86">
        <v>0</v>
      </c>
      <c r="W101" s="86">
        <v>2</v>
      </c>
      <c r="X101" s="86">
        <v>2</v>
      </c>
      <c r="Y101" s="88">
        <v>4</v>
      </c>
      <c r="Z101" s="192">
        <v>0.5</v>
      </c>
      <c r="AA101" s="102">
        <v>0.5</v>
      </c>
      <c r="AB101" s="193">
        <v>1</v>
      </c>
      <c r="AC101" s="86">
        <v>1</v>
      </c>
      <c r="AD101" s="86">
        <v>0</v>
      </c>
      <c r="AE101" s="86">
        <v>1</v>
      </c>
      <c r="AF101" s="88">
        <v>1</v>
      </c>
      <c r="AG101" s="192">
        <v>0</v>
      </c>
      <c r="AH101" s="102">
        <v>1</v>
      </c>
      <c r="AI101" s="193">
        <v>0</v>
      </c>
      <c r="AJ101" s="86">
        <v>0</v>
      </c>
      <c r="AK101" s="86">
        <v>2</v>
      </c>
      <c r="AL101" s="86">
        <v>1</v>
      </c>
      <c r="AM101" s="88">
        <v>3</v>
      </c>
      <c r="AN101" s="192">
        <v>0.66700000000000004</v>
      </c>
      <c r="AO101" s="102">
        <v>0.33299999999999996</v>
      </c>
      <c r="AP101" s="193">
        <v>0</v>
      </c>
      <c r="AQ101" s="86">
        <v>0</v>
      </c>
      <c r="AR101" s="86">
        <v>12</v>
      </c>
      <c r="AS101" s="86">
        <v>6</v>
      </c>
      <c r="AT101" s="88">
        <v>18</v>
      </c>
      <c r="AU101" s="192">
        <v>0.66700000000000004</v>
      </c>
      <c r="AV101" s="102">
        <v>0.33299999999999996</v>
      </c>
      <c r="AW101" s="193">
        <v>1</v>
      </c>
      <c r="AX101" s="86">
        <v>1</v>
      </c>
      <c r="AY101" s="86">
        <v>1</v>
      </c>
      <c r="AZ101" s="86">
        <v>0</v>
      </c>
      <c r="BA101" s="88">
        <v>1</v>
      </c>
      <c r="BB101" s="192">
        <v>1</v>
      </c>
      <c r="BC101" s="102">
        <v>0</v>
      </c>
      <c r="BD101" s="193">
        <v>0</v>
      </c>
      <c r="BE101" s="86">
        <v>0</v>
      </c>
      <c r="BF101" s="86">
        <v>11</v>
      </c>
      <c r="BG101" s="86">
        <v>6</v>
      </c>
      <c r="BH101" s="88">
        <v>17</v>
      </c>
      <c r="BI101" s="192">
        <v>0.64700000000000002</v>
      </c>
      <c r="BJ101" s="102">
        <v>0.35299999999999998</v>
      </c>
      <c r="BK101" s="193">
        <v>0</v>
      </c>
      <c r="BL101" s="88">
        <v>0</v>
      </c>
      <c r="BM101" s="194">
        <v>3</v>
      </c>
      <c r="BN101" s="194">
        <v>2</v>
      </c>
      <c r="BO101" s="194">
        <v>5</v>
      </c>
      <c r="BP101" s="195">
        <v>0.6</v>
      </c>
      <c r="BQ101" s="195">
        <v>0.4</v>
      </c>
      <c r="BR101" s="194">
        <v>1</v>
      </c>
      <c r="BS101" s="194">
        <v>1</v>
      </c>
      <c r="BT101" s="194">
        <v>0</v>
      </c>
      <c r="BU101" s="194">
        <v>1</v>
      </c>
      <c r="BV101" s="194">
        <v>1</v>
      </c>
      <c r="BW101" s="195">
        <v>0</v>
      </c>
      <c r="BX101" s="195">
        <v>1</v>
      </c>
      <c r="BY101" s="194">
        <v>0</v>
      </c>
      <c r="BZ101" s="194">
        <v>0</v>
      </c>
      <c r="CA101" s="194">
        <v>3</v>
      </c>
      <c r="CB101" s="194">
        <v>1</v>
      </c>
      <c r="CC101" s="194">
        <v>4</v>
      </c>
      <c r="CD101" s="195">
        <v>0.75</v>
      </c>
      <c r="CE101" s="195">
        <v>0.25</v>
      </c>
      <c r="CF101" s="194">
        <v>0</v>
      </c>
      <c r="CG101" s="194">
        <v>0</v>
      </c>
      <c r="CH101" s="194">
        <v>2</v>
      </c>
      <c r="CI101" s="194">
        <v>2</v>
      </c>
      <c r="CJ101" s="194">
        <v>4</v>
      </c>
      <c r="CK101" s="195">
        <v>0.5</v>
      </c>
      <c r="CL101" s="195">
        <v>0.5</v>
      </c>
      <c r="CM101" s="194">
        <v>1</v>
      </c>
      <c r="CN101" s="194">
        <v>1</v>
      </c>
      <c r="CO101" s="194">
        <v>0</v>
      </c>
      <c r="CP101" s="194">
        <v>1</v>
      </c>
      <c r="CQ101" s="194">
        <v>1</v>
      </c>
      <c r="CR101" s="195">
        <v>0</v>
      </c>
      <c r="CS101" s="195">
        <v>1</v>
      </c>
      <c r="CT101" s="194">
        <v>0</v>
      </c>
      <c r="CU101" s="194">
        <v>0</v>
      </c>
      <c r="CV101" s="194">
        <v>2</v>
      </c>
      <c r="CW101" s="194">
        <v>1</v>
      </c>
      <c r="CX101" s="194">
        <v>3</v>
      </c>
      <c r="CY101" s="195">
        <v>0.66700000000000004</v>
      </c>
      <c r="CZ101" s="195">
        <v>0.33299999999999996</v>
      </c>
      <c r="DA101" s="194">
        <v>0</v>
      </c>
      <c r="DB101" s="194">
        <v>0</v>
      </c>
      <c r="DC101" s="194">
        <v>11</v>
      </c>
      <c r="DD101" s="194">
        <v>7</v>
      </c>
      <c r="DE101" s="194">
        <v>18</v>
      </c>
      <c r="DF101" s="195">
        <v>0.61099999999999999</v>
      </c>
      <c r="DG101" s="195">
        <v>0.38900000000000001</v>
      </c>
      <c r="DH101" s="194">
        <v>1</v>
      </c>
      <c r="DI101" s="194">
        <v>1</v>
      </c>
      <c r="DJ101" s="194">
        <v>1</v>
      </c>
      <c r="DK101" s="194">
        <v>0</v>
      </c>
      <c r="DL101" s="194">
        <v>1</v>
      </c>
      <c r="DM101" s="195">
        <v>1</v>
      </c>
      <c r="DN101" s="195">
        <v>0</v>
      </c>
      <c r="DO101" s="194">
        <v>0</v>
      </c>
      <c r="DP101" s="194">
        <v>0</v>
      </c>
      <c r="DQ101" s="194">
        <v>10</v>
      </c>
      <c r="DR101" s="194">
        <v>7</v>
      </c>
      <c r="DS101" s="194">
        <v>17</v>
      </c>
      <c r="DT101" s="195">
        <v>0.58799999999999997</v>
      </c>
      <c r="DU101" s="195">
        <v>0.41200000000000003</v>
      </c>
      <c r="DV101" s="194">
        <v>0</v>
      </c>
      <c r="DW101" s="194">
        <v>0</v>
      </c>
      <c r="DX101" s="129">
        <v>3</v>
      </c>
      <c r="DY101" s="130">
        <v>2</v>
      </c>
      <c r="DZ101" s="130">
        <v>5</v>
      </c>
      <c r="EA101" s="102">
        <v>0.6</v>
      </c>
      <c r="EB101" s="102">
        <v>0.4</v>
      </c>
      <c r="EC101" s="130">
        <v>1</v>
      </c>
      <c r="ED101" s="130">
        <v>1</v>
      </c>
      <c r="EE101" s="130">
        <v>0</v>
      </c>
      <c r="EF101" s="130">
        <v>1</v>
      </c>
      <c r="EG101" s="130">
        <v>1</v>
      </c>
      <c r="EH101" s="102">
        <v>0</v>
      </c>
      <c r="EI101" s="102">
        <v>1</v>
      </c>
      <c r="EJ101" s="130">
        <v>0</v>
      </c>
      <c r="EK101" s="130">
        <v>0</v>
      </c>
      <c r="EL101" s="130">
        <v>3</v>
      </c>
      <c r="EM101" s="130">
        <v>1</v>
      </c>
      <c r="EN101" s="130">
        <v>4</v>
      </c>
      <c r="EO101" s="102">
        <v>0.75</v>
      </c>
      <c r="EP101" s="102">
        <v>0.25</v>
      </c>
      <c r="EQ101" s="130">
        <v>0</v>
      </c>
      <c r="ER101" s="130">
        <v>0</v>
      </c>
      <c r="ES101" s="130">
        <v>2</v>
      </c>
      <c r="ET101" s="130">
        <v>2</v>
      </c>
      <c r="EU101" s="130">
        <v>4</v>
      </c>
      <c r="EV101" s="102">
        <v>0.5</v>
      </c>
      <c r="EW101" s="102">
        <v>0.5</v>
      </c>
      <c r="EX101" s="130">
        <v>1</v>
      </c>
      <c r="EY101" s="130">
        <v>1</v>
      </c>
      <c r="EZ101" s="130">
        <v>0</v>
      </c>
      <c r="FA101" s="130">
        <v>1</v>
      </c>
      <c r="FB101" s="130">
        <v>1</v>
      </c>
      <c r="FC101" s="102">
        <v>0</v>
      </c>
      <c r="FD101" s="102">
        <v>1</v>
      </c>
      <c r="FE101" s="130">
        <v>0</v>
      </c>
      <c r="FF101" s="130">
        <v>0</v>
      </c>
      <c r="FG101" s="130">
        <v>2</v>
      </c>
      <c r="FH101" s="130">
        <v>1</v>
      </c>
      <c r="FI101" s="130">
        <v>3</v>
      </c>
      <c r="FJ101" s="102">
        <v>0.66700000000000004</v>
      </c>
      <c r="FK101" s="102">
        <v>0.33299999999999996</v>
      </c>
      <c r="FL101" s="130">
        <v>0</v>
      </c>
      <c r="FM101" s="130">
        <v>0</v>
      </c>
      <c r="FN101" s="130">
        <v>11</v>
      </c>
      <c r="FO101" s="130">
        <v>7</v>
      </c>
      <c r="FP101" s="130">
        <v>18</v>
      </c>
      <c r="FQ101" s="102">
        <v>0.61099999999999999</v>
      </c>
      <c r="FR101" s="102">
        <v>0.38900000000000001</v>
      </c>
      <c r="FS101" s="130">
        <v>1</v>
      </c>
      <c r="FT101" s="130">
        <v>1</v>
      </c>
      <c r="FU101" s="130">
        <v>1</v>
      </c>
      <c r="FV101" s="130">
        <v>0</v>
      </c>
      <c r="FW101" s="130">
        <v>1</v>
      </c>
      <c r="FX101" s="102">
        <v>1</v>
      </c>
      <c r="FY101" s="102">
        <v>0</v>
      </c>
      <c r="FZ101" s="130">
        <v>0</v>
      </c>
      <c r="GA101" s="130">
        <v>0</v>
      </c>
      <c r="GB101" s="130">
        <v>10</v>
      </c>
      <c r="GC101" s="130">
        <v>7</v>
      </c>
      <c r="GD101" s="130">
        <v>17</v>
      </c>
      <c r="GE101" s="102">
        <v>0.58799999999999997</v>
      </c>
      <c r="GF101" s="102">
        <v>0.41200000000000003</v>
      </c>
      <c r="GG101" s="130">
        <v>0</v>
      </c>
      <c r="GH101" s="130">
        <v>0</v>
      </c>
      <c r="GI101" s="129">
        <v>2</v>
      </c>
      <c r="GJ101" s="130">
        <v>3</v>
      </c>
      <c r="GK101" s="130">
        <v>5</v>
      </c>
      <c r="GL101" s="102">
        <v>0.4</v>
      </c>
      <c r="GM101" s="102">
        <v>0.6</v>
      </c>
      <c r="GN101" s="130">
        <v>1</v>
      </c>
      <c r="GO101" s="130">
        <v>1</v>
      </c>
      <c r="GP101" s="130">
        <v>0</v>
      </c>
      <c r="GQ101" s="130">
        <v>1</v>
      </c>
      <c r="GR101" s="130">
        <v>1</v>
      </c>
      <c r="GS101" s="102">
        <v>0</v>
      </c>
      <c r="GT101" s="102">
        <v>1</v>
      </c>
      <c r="GU101" s="130">
        <v>0</v>
      </c>
      <c r="GV101" s="130">
        <v>0</v>
      </c>
      <c r="GW101" s="130">
        <v>2</v>
      </c>
      <c r="GX101" s="130">
        <v>2</v>
      </c>
      <c r="GY101" s="130">
        <v>4</v>
      </c>
      <c r="GZ101" s="102">
        <v>0.5</v>
      </c>
      <c r="HA101" s="102">
        <v>0.5</v>
      </c>
      <c r="HB101" s="130">
        <v>0</v>
      </c>
      <c r="HC101" s="130">
        <v>0</v>
      </c>
      <c r="HD101" s="130">
        <v>2</v>
      </c>
      <c r="HE101" s="130">
        <v>2</v>
      </c>
      <c r="HF101" s="130">
        <v>4</v>
      </c>
      <c r="HG101" s="102">
        <v>0.5</v>
      </c>
      <c r="HH101" s="102">
        <v>0.5</v>
      </c>
      <c r="HI101" s="130">
        <v>1</v>
      </c>
      <c r="HJ101" s="130">
        <v>1</v>
      </c>
      <c r="HK101" s="130">
        <v>0</v>
      </c>
      <c r="HL101" s="130">
        <v>1</v>
      </c>
      <c r="HM101" s="130">
        <v>1</v>
      </c>
      <c r="HN101" s="102">
        <v>0</v>
      </c>
      <c r="HO101" s="102">
        <v>1</v>
      </c>
      <c r="HP101" s="130">
        <v>0</v>
      </c>
      <c r="HQ101" s="130">
        <v>0</v>
      </c>
      <c r="HR101" s="130">
        <v>2</v>
      </c>
      <c r="HS101" s="130">
        <v>1</v>
      </c>
      <c r="HT101" s="130">
        <v>3</v>
      </c>
      <c r="HU101" s="102">
        <v>0.67</v>
      </c>
      <c r="HV101" s="102">
        <v>0.33</v>
      </c>
      <c r="HW101" s="130">
        <v>0</v>
      </c>
      <c r="HX101" s="130">
        <v>0</v>
      </c>
      <c r="HY101" s="130">
        <v>9</v>
      </c>
      <c r="HZ101" s="130">
        <v>9</v>
      </c>
      <c r="IA101" s="130">
        <v>18</v>
      </c>
      <c r="IB101" s="102">
        <v>0.5</v>
      </c>
      <c r="IC101" s="102">
        <v>0.5</v>
      </c>
      <c r="ID101" s="130">
        <v>1</v>
      </c>
      <c r="IE101" s="130">
        <v>1</v>
      </c>
      <c r="IF101" s="130">
        <v>1</v>
      </c>
      <c r="IG101" s="130">
        <v>0</v>
      </c>
      <c r="IH101" s="130">
        <v>1</v>
      </c>
      <c r="II101" s="102">
        <v>1</v>
      </c>
      <c r="IJ101" s="102">
        <v>0</v>
      </c>
      <c r="IK101" s="130">
        <v>0</v>
      </c>
      <c r="IL101" s="130">
        <v>0</v>
      </c>
      <c r="IM101" s="130">
        <v>8</v>
      </c>
      <c r="IN101" s="130">
        <v>9</v>
      </c>
      <c r="IO101" s="130">
        <v>17</v>
      </c>
      <c r="IP101" s="102">
        <v>0.47100000000000003</v>
      </c>
      <c r="IQ101" s="102">
        <v>0.52900000000000003</v>
      </c>
      <c r="IR101" s="130">
        <v>0</v>
      </c>
      <c r="IS101" s="130">
        <v>0</v>
      </c>
    </row>
    <row r="102" spans="1:253" customFormat="1" ht="15" hidden="1" x14ac:dyDescent="0.25">
      <c r="A102" s="89" t="s">
        <v>92</v>
      </c>
      <c r="B102" s="86">
        <v>2</v>
      </c>
      <c r="C102" s="86">
        <v>3</v>
      </c>
      <c r="D102" s="88">
        <v>5</v>
      </c>
      <c r="E102" s="192">
        <v>0.4</v>
      </c>
      <c r="F102" s="102">
        <v>0.6</v>
      </c>
      <c r="G102" s="193">
        <v>1</v>
      </c>
      <c r="H102" s="86">
        <v>1</v>
      </c>
      <c r="I102" s="86">
        <v>1</v>
      </c>
      <c r="J102" s="86">
        <v>0</v>
      </c>
      <c r="K102" s="88">
        <v>1</v>
      </c>
      <c r="L102" s="192">
        <v>1</v>
      </c>
      <c r="M102" s="102">
        <v>0</v>
      </c>
      <c r="N102" s="193">
        <v>0</v>
      </c>
      <c r="O102" s="86">
        <v>0</v>
      </c>
      <c r="P102" s="86">
        <v>1</v>
      </c>
      <c r="Q102" s="86">
        <v>3</v>
      </c>
      <c r="R102" s="88">
        <v>4</v>
      </c>
      <c r="S102" s="192">
        <v>0.25</v>
      </c>
      <c r="T102" s="102">
        <v>0.75</v>
      </c>
      <c r="U102" s="193">
        <v>0</v>
      </c>
      <c r="V102" s="86">
        <v>0</v>
      </c>
      <c r="W102" s="86">
        <v>3</v>
      </c>
      <c r="X102" s="86">
        <v>2</v>
      </c>
      <c r="Y102" s="88">
        <v>5</v>
      </c>
      <c r="Z102" s="192">
        <v>0.6</v>
      </c>
      <c r="AA102" s="102">
        <v>0.4</v>
      </c>
      <c r="AB102" s="193">
        <v>1</v>
      </c>
      <c r="AC102" s="86">
        <v>1</v>
      </c>
      <c r="AD102" s="86">
        <v>1</v>
      </c>
      <c r="AE102" s="86">
        <v>0</v>
      </c>
      <c r="AF102" s="88">
        <v>1</v>
      </c>
      <c r="AG102" s="192">
        <v>1</v>
      </c>
      <c r="AH102" s="102">
        <v>0</v>
      </c>
      <c r="AI102" s="193">
        <v>0</v>
      </c>
      <c r="AJ102" s="86">
        <v>0</v>
      </c>
      <c r="AK102" s="86">
        <v>2</v>
      </c>
      <c r="AL102" s="86">
        <v>2</v>
      </c>
      <c r="AM102" s="88">
        <v>4</v>
      </c>
      <c r="AN102" s="192">
        <v>0.5</v>
      </c>
      <c r="AO102" s="102">
        <v>0.5</v>
      </c>
      <c r="AP102" s="193">
        <v>0</v>
      </c>
      <c r="AQ102" s="86">
        <v>0</v>
      </c>
      <c r="AR102" s="86">
        <v>10</v>
      </c>
      <c r="AS102" s="86">
        <v>8</v>
      </c>
      <c r="AT102" s="88">
        <v>18</v>
      </c>
      <c r="AU102" s="192">
        <v>0.55559999999999998</v>
      </c>
      <c r="AV102" s="102">
        <v>0.44439999999999996</v>
      </c>
      <c r="AW102" s="193">
        <v>1</v>
      </c>
      <c r="AX102" s="86">
        <v>1</v>
      </c>
      <c r="AY102" s="86">
        <v>0</v>
      </c>
      <c r="AZ102" s="86">
        <v>1</v>
      </c>
      <c r="BA102" s="88">
        <v>1</v>
      </c>
      <c r="BB102" s="192">
        <v>0</v>
      </c>
      <c r="BC102" s="102">
        <v>1</v>
      </c>
      <c r="BD102" s="193">
        <v>0</v>
      </c>
      <c r="BE102" s="86">
        <v>0</v>
      </c>
      <c r="BF102" s="86">
        <v>10</v>
      </c>
      <c r="BG102" s="86">
        <v>7</v>
      </c>
      <c r="BH102" s="88">
        <v>17</v>
      </c>
      <c r="BI102" s="192">
        <v>0.58820000000000006</v>
      </c>
      <c r="BJ102" s="102">
        <v>0.4118</v>
      </c>
      <c r="BK102" s="193">
        <v>0</v>
      </c>
      <c r="BL102" s="88">
        <v>0</v>
      </c>
      <c r="BM102" s="194">
        <v>3</v>
      </c>
      <c r="BN102" s="194">
        <v>2</v>
      </c>
      <c r="BO102" s="194">
        <v>5</v>
      </c>
      <c r="BP102" s="195">
        <v>0.6</v>
      </c>
      <c r="BQ102" s="195">
        <v>0.4</v>
      </c>
      <c r="BR102" s="194">
        <v>1</v>
      </c>
      <c r="BS102" s="194">
        <v>1</v>
      </c>
      <c r="BT102" s="194">
        <v>1</v>
      </c>
      <c r="BU102" s="194">
        <v>0</v>
      </c>
      <c r="BV102" s="194">
        <v>1</v>
      </c>
      <c r="BW102" s="195">
        <v>1</v>
      </c>
      <c r="BX102" s="195">
        <v>0</v>
      </c>
      <c r="BY102" s="194">
        <v>0</v>
      </c>
      <c r="BZ102" s="194">
        <v>0</v>
      </c>
      <c r="CA102" s="194">
        <v>2</v>
      </c>
      <c r="CB102" s="194">
        <v>2</v>
      </c>
      <c r="CC102" s="194">
        <v>4</v>
      </c>
      <c r="CD102" s="195">
        <v>0.5</v>
      </c>
      <c r="CE102" s="195">
        <v>0.5</v>
      </c>
      <c r="CF102" s="194">
        <v>0</v>
      </c>
      <c r="CG102" s="194">
        <v>0</v>
      </c>
      <c r="CH102" s="194">
        <v>2</v>
      </c>
      <c r="CI102" s="194">
        <v>2</v>
      </c>
      <c r="CJ102" s="194">
        <v>4</v>
      </c>
      <c r="CK102" s="195">
        <v>0.5</v>
      </c>
      <c r="CL102" s="195">
        <v>0.5</v>
      </c>
      <c r="CM102" s="194">
        <v>1</v>
      </c>
      <c r="CN102" s="194">
        <v>1</v>
      </c>
      <c r="CO102" s="194">
        <v>0</v>
      </c>
      <c r="CP102" s="194">
        <v>1</v>
      </c>
      <c r="CQ102" s="194">
        <v>1</v>
      </c>
      <c r="CR102" s="195">
        <v>0</v>
      </c>
      <c r="CS102" s="195">
        <v>1</v>
      </c>
      <c r="CT102" s="194">
        <v>0</v>
      </c>
      <c r="CU102" s="194">
        <v>0</v>
      </c>
      <c r="CV102" s="194">
        <v>2</v>
      </c>
      <c r="CW102" s="194">
        <v>1</v>
      </c>
      <c r="CX102" s="194">
        <v>3</v>
      </c>
      <c r="CY102" s="195">
        <v>0.66670000000000007</v>
      </c>
      <c r="CZ102" s="195">
        <v>0.33329999999999999</v>
      </c>
      <c r="DA102" s="194">
        <v>0</v>
      </c>
      <c r="DB102" s="194">
        <v>0</v>
      </c>
      <c r="DC102" s="194">
        <v>9</v>
      </c>
      <c r="DD102" s="194">
        <v>9</v>
      </c>
      <c r="DE102" s="194">
        <v>18</v>
      </c>
      <c r="DF102" s="195">
        <v>0.5</v>
      </c>
      <c r="DG102" s="195">
        <v>0.5</v>
      </c>
      <c r="DH102" s="194">
        <v>1</v>
      </c>
      <c r="DI102" s="194">
        <v>1</v>
      </c>
      <c r="DJ102" s="194">
        <v>0</v>
      </c>
      <c r="DK102" s="194">
        <v>1</v>
      </c>
      <c r="DL102" s="194">
        <v>1</v>
      </c>
      <c r="DM102" s="195">
        <v>0</v>
      </c>
      <c r="DN102" s="195">
        <v>1</v>
      </c>
      <c r="DO102" s="194">
        <v>0</v>
      </c>
      <c r="DP102" s="194">
        <v>0</v>
      </c>
      <c r="DQ102" s="194">
        <v>9</v>
      </c>
      <c r="DR102" s="194">
        <v>8</v>
      </c>
      <c r="DS102" s="194">
        <v>17</v>
      </c>
      <c r="DT102" s="195">
        <v>0.52939999999999998</v>
      </c>
      <c r="DU102" s="195">
        <v>0.47060000000000002</v>
      </c>
      <c r="DV102" s="194">
        <v>0</v>
      </c>
      <c r="DW102" s="194">
        <v>0</v>
      </c>
      <c r="DX102" s="129">
        <v>3</v>
      </c>
      <c r="DY102" s="130">
        <v>2</v>
      </c>
      <c r="DZ102" s="130">
        <v>5</v>
      </c>
      <c r="EA102" s="102">
        <v>0.6</v>
      </c>
      <c r="EB102" s="102">
        <v>0.4</v>
      </c>
      <c r="EC102" s="130">
        <v>1</v>
      </c>
      <c r="ED102" s="130">
        <v>1</v>
      </c>
      <c r="EE102" s="130">
        <v>1</v>
      </c>
      <c r="EF102" s="130">
        <v>0</v>
      </c>
      <c r="EG102" s="130">
        <v>1</v>
      </c>
      <c r="EH102" s="102">
        <v>1</v>
      </c>
      <c r="EI102" s="102">
        <v>0</v>
      </c>
      <c r="EJ102" s="130">
        <v>0</v>
      </c>
      <c r="EK102" s="130">
        <v>0</v>
      </c>
      <c r="EL102" s="130">
        <v>2</v>
      </c>
      <c r="EM102" s="130">
        <v>2</v>
      </c>
      <c r="EN102" s="130">
        <v>4</v>
      </c>
      <c r="EO102" s="102">
        <v>0.5</v>
      </c>
      <c r="EP102" s="102">
        <v>0.5</v>
      </c>
      <c r="EQ102" s="130">
        <v>0</v>
      </c>
      <c r="ER102" s="130">
        <v>0</v>
      </c>
      <c r="ES102" s="130">
        <v>2</v>
      </c>
      <c r="ET102" s="130">
        <v>2</v>
      </c>
      <c r="EU102" s="130">
        <v>4</v>
      </c>
      <c r="EV102" s="102">
        <v>0.5</v>
      </c>
      <c r="EW102" s="102">
        <v>0.5</v>
      </c>
      <c r="EX102" s="130">
        <v>1</v>
      </c>
      <c r="EY102" s="130">
        <v>1</v>
      </c>
      <c r="EZ102" s="130">
        <v>0</v>
      </c>
      <c r="FA102" s="130">
        <v>1</v>
      </c>
      <c r="FB102" s="130">
        <v>1</v>
      </c>
      <c r="FC102" s="102">
        <v>0</v>
      </c>
      <c r="FD102" s="102">
        <v>1</v>
      </c>
      <c r="FE102" s="130">
        <v>0</v>
      </c>
      <c r="FF102" s="130">
        <v>0</v>
      </c>
      <c r="FG102" s="130">
        <v>2</v>
      </c>
      <c r="FH102" s="130">
        <v>1</v>
      </c>
      <c r="FI102" s="130">
        <v>3</v>
      </c>
      <c r="FJ102" s="102">
        <v>0.67</v>
      </c>
      <c r="FK102" s="102">
        <v>0.33</v>
      </c>
      <c r="FL102" s="130">
        <v>0</v>
      </c>
      <c r="FM102" s="130">
        <v>0</v>
      </c>
      <c r="FN102" s="130">
        <v>9</v>
      </c>
      <c r="FO102" s="130">
        <v>9</v>
      </c>
      <c r="FP102" s="130">
        <v>18</v>
      </c>
      <c r="FQ102" s="102">
        <v>0.5</v>
      </c>
      <c r="FR102" s="102">
        <v>0.5</v>
      </c>
      <c r="FS102" s="130">
        <v>1</v>
      </c>
      <c r="FT102" s="130">
        <v>1</v>
      </c>
      <c r="FU102" s="130">
        <v>0</v>
      </c>
      <c r="FV102" s="130">
        <v>1</v>
      </c>
      <c r="FW102" s="130">
        <v>1</v>
      </c>
      <c r="FX102" s="102">
        <v>0</v>
      </c>
      <c r="FY102" s="102">
        <v>1</v>
      </c>
      <c r="FZ102" s="130">
        <v>0</v>
      </c>
      <c r="GA102" s="130">
        <v>0</v>
      </c>
      <c r="GB102" s="130">
        <v>9</v>
      </c>
      <c r="GC102" s="130">
        <v>8</v>
      </c>
      <c r="GD102" s="130">
        <v>17</v>
      </c>
      <c r="GE102" s="102">
        <v>0.53</v>
      </c>
      <c r="GF102" s="102">
        <v>0.47</v>
      </c>
      <c r="GG102" s="130">
        <v>0</v>
      </c>
      <c r="GH102" s="130">
        <v>0</v>
      </c>
      <c r="GI102" s="129">
        <v>2</v>
      </c>
      <c r="GJ102" s="130">
        <v>3</v>
      </c>
      <c r="GK102" s="130">
        <v>5</v>
      </c>
      <c r="GL102" s="102">
        <v>0.4</v>
      </c>
      <c r="GM102" s="102">
        <v>0.6</v>
      </c>
      <c r="GN102" s="130">
        <v>1</v>
      </c>
      <c r="GO102" s="130">
        <v>1</v>
      </c>
      <c r="GP102" s="130">
        <v>0</v>
      </c>
      <c r="GQ102" s="130">
        <v>1</v>
      </c>
      <c r="GR102" s="130">
        <v>1</v>
      </c>
      <c r="GS102" s="102">
        <v>0</v>
      </c>
      <c r="GT102" s="102">
        <v>1</v>
      </c>
      <c r="GU102" s="130">
        <v>0</v>
      </c>
      <c r="GV102" s="130">
        <v>0</v>
      </c>
      <c r="GW102" s="130">
        <v>2</v>
      </c>
      <c r="GX102" s="130">
        <v>2</v>
      </c>
      <c r="GY102" s="130">
        <v>4</v>
      </c>
      <c r="GZ102" s="102">
        <v>0.5</v>
      </c>
      <c r="HA102" s="102">
        <v>0.5</v>
      </c>
      <c r="HB102" s="130">
        <v>0</v>
      </c>
      <c r="HC102" s="130">
        <v>0</v>
      </c>
      <c r="HD102" s="130">
        <v>2</v>
      </c>
      <c r="HE102" s="130">
        <v>2</v>
      </c>
      <c r="HF102" s="130">
        <v>4</v>
      </c>
      <c r="HG102" s="102">
        <v>0.5</v>
      </c>
      <c r="HH102" s="102">
        <v>0.5</v>
      </c>
      <c r="HI102" s="130">
        <v>1</v>
      </c>
      <c r="HJ102" s="130">
        <v>1</v>
      </c>
      <c r="HK102" s="130">
        <v>0</v>
      </c>
      <c r="HL102" s="130">
        <v>1</v>
      </c>
      <c r="HM102" s="130">
        <v>1</v>
      </c>
      <c r="HN102" s="102">
        <v>0</v>
      </c>
      <c r="HO102" s="102">
        <v>1</v>
      </c>
      <c r="HP102" s="130">
        <v>0</v>
      </c>
      <c r="HQ102" s="130">
        <v>0</v>
      </c>
      <c r="HR102" s="130">
        <v>2</v>
      </c>
      <c r="HS102" s="130">
        <v>1</v>
      </c>
      <c r="HT102" s="130">
        <v>3</v>
      </c>
      <c r="HU102" s="102">
        <v>0.67</v>
      </c>
      <c r="HV102" s="102">
        <v>0.33</v>
      </c>
      <c r="HW102" s="130">
        <v>0</v>
      </c>
      <c r="HX102" s="130">
        <v>0</v>
      </c>
      <c r="HY102" s="130">
        <v>6</v>
      </c>
      <c r="HZ102" s="130">
        <v>12</v>
      </c>
      <c r="IA102" s="130">
        <v>18</v>
      </c>
      <c r="IB102" s="102">
        <v>0.33</v>
      </c>
      <c r="IC102" s="102">
        <v>0.67</v>
      </c>
      <c r="ID102" s="130">
        <v>0</v>
      </c>
      <c r="IE102" s="130">
        <v>1</v>
      </c>
      <c r="IF102" s="130">
        <v>0</v>
      </c>
      <c r="IG102" s="130">
        <v>1</v>
      </c>
      <c r="IH102" s="130">
        <v>1</v>
      </c>
      <c r="II102" s="102">
        <v>0</v>
      </c>
      <c r="IJ102" s="102">
        <v>1</v>
      </c>
      <c r="IK102" s="130">
        <v>0</v>
      </c>
      <c r="IL102" s="130">
        <v>0</v>
      </c>
      <c r="IM102" s="130">
        <v>6</v>
      </c>
      <c r="IN102" s="130">
        <v>11</v>
      </c>
      <c r="IO102" s="130">
        <v>17</v>
      </c>
      <c r="IP102" s="102">
        <v>0.35</v>
      </c>
      <c r="IQ102" s="102">
        <v>0.65</v>
      </c>
      <c r="IR102" s="130">
        <v>0</v>
      </c>
      <c r="IS102" s="130">
        <v>0</v>
      </c>
    </row>
    <row r="103" spans="1:253" customFormat="1" ht="15" hidden="1" x14ac:dyDescent="0.25">
      <c r="A103" s="89" t="s">
        <v>93</v>
      </c>
      <c r="B103" s="86">
        <v>2</v>
      </c>
      <c r="C103" s="86">
        <v>3</v>
      </c>
      <c r="D103" s="88">
        <v>5</v>
      </c>
      <c r="E103" s="192">
        <v>0.4</v>
      </c>
      <c r="F103" s="102">
        <v>0.6</v>
      </c>
      <c r="G103" s="193">
        <v>1</v>
      </c>
      <c r="H103" s="86">
        <v>1</v>
      </c>
      <c r="I103" s="86">
        <v>1</v>
      </c>
      <c r="J103" s="86">
        <v>0</v>
      </c>
      <c r="K103" s="88">
        <v>1</v>
      </c>
      <c r="L103" s="192">
        <v>1</v>
      </c>
      <c r="M103" s="102">
        <v>0</v>
      </c>
      <c r="N103" s="193">
        <v>0</v>
      </c>
      <c r="O103" s="86">
        <v>0</v>
      </c>
      <c r="P103" s="86">
        <v>1</v>
      </c>
      <c r="Q103" s="86">
        <v>3</v>
      </c>
      <c r="R103" s="88">
        <v>4</v>
      </c>
      <c r="S103" s="192">
        <v>0.25</v>
      </c>
      <c r="T103" s="102">
        <v>0.75</v>
      </c>
      <c r="U103" s="193">
        <v>0</v>
      </c>
      <c r="V103" s="86">
        <v>0</v>
      </c>
      <c r="W103" s="86">
        <v>2</v>
      </c>
      <c r="X103" s="86">
        <v>2</v>
      </c>
      <c r="Y103" s="88">
        <v>4</v>
      </c>
      <c r="Z103" s="192">
        <v>0.5</v>
      </c>
      <c r="AA103" s="102">
        <v>0.5</v>
      </c>
      <c r="AB103" s="193">
        <v>1</v>
      </c>
      <c r="AC103" s="86">
        <v>1</v>
      </c>
      <c r="AD103" s="86">
        <v>0</v>
      </c>
      <c r="AE103" s="86">
        <v>1</v>
      </c>
      <c r="AF103" s="88">
        <v>1</v>
      </c>
      <c r="AG103" s="192">
        <v>0</v>
      </c>
      <c r="AH103" s="102">
        <v>1</v>
      </c>
      <c r="AI103" s="193">
        <v>0</v>
      </c>
      <c r="AJ103" s="86">
        <v>0</v>
      </c>
      <c r="AK103" s="86">
        <v>2</v>
      </c>
      <c r="AL103" s="86">
        <v>1</v>
      </c>
      <c r="AM103" s="88">
        <v>3</v>
      </c>
      <c r="AN103" s="192">
        <v>0.66670000000000007</v>
      </c>
      <c r="AO103" s="102">
        <v>0.33329999999999999</v>
      </c>
      <c r="AP103" s="193">
        <v>0</v>
      </c>
      <c r="AQ103" s="86">
        <v>0</v>
      </c>
      <c r="AR103" s="86">
        <v>8</v>
      </c>
      <c r="AS103" s="86">
        <v>10</v>
      </c>
      <c r="AT103" s="88">
        <v>18</v>
      </c>
      <c r="AU103" s="192">
        <v>0.44439999999999996</v>
      </c>
      <c r="AV103" s="102">
        <v>0.55559999999999998</v>
      </c>
      <c r="AW103" s="193">
        <v>1</v>
      </c>
      <c r="AX103" s="86">
        <v>1</v>
      </c>
      <c r="AY103" s="86">
        <v>1</v>
      </c>
      <c r="AZ103" s="86">
        <v>0</v>
      </c>
      <c r="BA103" s="88">
        <v>1</v>
      </c>
      <c r="BB103" s="192">
        <v>1</v>
      </c>
      <c r="BC103" s="102">
        <v>0</v>
      </c>
      <c r="BD103" s="193">
        <v>0</v>
      </c>
      <c r="BE103" s="86">
        <v>0</v>
      </c>
      <c r="BF103" s="86">
        <v>7</v>
      </c>
      <c r="BG103" s="86">
        <v>10</v>
      </c>
      <c r="BH103" s="88">
        <v>17</v>
      </c>
      <c r="BI103" s="192">
        <v>0.4118</v>
      </c>
      <c r="BJ103" s="102">
        <v>0.58820000000000006</v>
      </c>
      <c r="BK103" s="193">
        <v>0</v>
      </c>
      <c r="BL103" s="88">
        <v>0</v>
      </c>
      <c r="BM103" s="194">
        <v>2</v>
      </c>
      <c r="BN103" s="194">
        <v>3</v>
      </c>
      <c r="BO103" s="194">
        <v>5</v>
      </c>
      <c r="BP103" s="195">
        <v>0.4</v>
      </c>
      <c r="BQ103" s="195">
        <v>0.6</v>
      </c>
      <c r="BR103" s="194">
        <v>1</v>
      </c>
      <c r="BS103" s="194">
        <v>1</v>
      </c>
      <c r="BT103" s="194">
        <v>1</v>
      </c>
      <c r="BU103" s="194">
        <v>0</v>
      </c>
      <c r="BV103" s="194">
        <v>1</v>
      </c>
      <c r="BW103" s="195">
        <v>1</v>
      </c>
      <c r="BX103" s="195">
        <v>0</v>
      </c>
      <c r="BY103" s="194">
        <v>0</v>
      </c>
      <c r="BZ103" s="194">
        <v>0</v>
      </c>
      <c r="CA103" s="194">
        <v>1</v>
      </c>
      <c r="CB103" s="194">
        <v>3</v>
      </c>
      <c r="CC103" s="194">
        <v>4</v>
      </c>
      <c r="CD103" s="195">
        <v>0.25</v>
      </c>
      <c r="CE103" s="195">
        <v>0.75</v>
      </c>
      <c r="CF103" s="194">
        <v>0</v>
      </c>
      <c r="CG103" s="194">
        <v>0</v>
      </c>
      <c r="CH103" s="194">
        <v>2</v>
      </c>
      <c r="CI103" s="194">
        <v>2</v>
      </c>
      <c r="CJ103" s="194">
        <v>4</v>
      </c>
      <c r="CK103" s="195">
        <v>0.5</v>
      </c>
      <c r="CL103" s="195">
        <v>0.5</v>
      </c>
      <c r="CM103" s="194">
        <v>1</v>
      </c>
      <c r="CN103" s="194">
        <v>1</v>
      </c>
      <c r="CO103" s="194">
        <v>0</v>
      </c>
      <c r="CP103" s="194">
        <v>1</v>
      </c>
      <c r="CQ103" s="194">
        <v>1</v>
      </c>
      <c r="CR103" s="195">
        <v>0</v>
      </c>
      <c r="CS103" s="195">
        <v>1</v>
      </c>
      <c r="CT103" s="194">
        <v>0</v>
      </c>
      <c r="CU103" s="194">
        <v>0</v>
      </c>
      <c r="CV103" s="194">
        <v>2</v>
      </c>
      <c r="CW103" s="194">
        <v>1</v>
      </c>
      <c r="CX103" s="194">
        <v>3</v>
      </c>
      <c r="CY103" s="195">
        <v>0.67</v>
      </c>
      <c r="CZ103" s="195">
        <v>0.33</v>
      </c>
      <c r="DA103" s="194">
        <v>0</v>
      </c>
      <c r="DB103" s="194">
        <v>0</v>
      </c>
      <c r="DC103" s="194">
        <v>7</v>
      </c>
      <c r="DD103" s="194">
        <v>11</v>
      </c>
      <c r="DE103" s="194">
        <v>18</v>
      </c>
      <c r="DF103" s="195">
        <v>0.39</v>
      </c>
      <c r="DG103" s="195">
        <v>0.61</v>
      </c>
      <c r="DH103" s="194">
        <v>0</v>
      </c>
      <c r="DI103" s="194">
        <v>1</v>
      </c>
      <c r="DJ103" s="194">
        <v>1</v>
      </c>
      <c r="DK103" s="194">
        <v>0</v>
      </c>
      <c r="DL103" s="194">
        <v>1</v>
      </c>
      <c r="DM103" s="195">
        <v>1</v>
      </c>
      <c r="DN103" s="195">
        <v>0</v>
      </c>
      <c r="DO103" s="194">
        <v>0</v>
      </c>
      <c r="DP103" s="194">
        <v>0</v>
      </c>
      <c r="DQ103" s="194">
        <v>6</v>
      </c>
      <c r="DR103" s="194">
        <v>11</v>
      </c>
      <c r="DS103" s="194">
        <v>17</v>
      </c>
      <c r="DT103" s="195">
        <v>0.35</v>
      </c>
      <c r="DU103" s="195">
        <v>0.65</v>
      </c>
      <c r="DV103" s="194">
        <v>0</v>
      </c>
      <c r="DW103" s="194">
        <v>0</v>
      </c>
      <c r="DX103" s="129">
        <v>3</v>
      </c>
      <c r="DY103" s="130">
        <v>2</v>
      </c>
      <c r="DZ103" s="130">
        <v>5</v>
      </c>
      <c r="EA103" s="102">
        <v>0.6</v>
      </c>
      <c r="EB103" s="102">
        <v>0.4</v>
      </c>
      <c r="EC103" s="130">
        <v>1</v>
      </c>
      <c r="ED103" s="130">
        <v>1</v>
      </c>
      <c r="EE103" s="130">
        <v>1</v>
      </c>
      <c r="EF103" s="130">
        <v>0</v>
      </c>
      <c r="EG103" s="130">
        <v>1</v>
      </c>
      <c r="EH103" s="102">
        <v>1</v>
      </c>
      <c r="EI103" s="102">
        <v>0</v>
      </c>
      <c r="EJ103" s="130">
        <v>0</v>
      </c>
      <c r="EK103" s="130">
        <v>0</v>
      </c>
      <c r="EL103" s="130">
        <v>2</v>
      </c>
      <c r="EM103" s="130">
        <v>2</v>
      </c>
      <c r="EN103" s="130">
        <v>4</v>
      </c>
      <c r="EO103" s="102">
        <v>0.5</v>
      </c>
      <c r="EP103" s="102">
        <v>0.5</v>
      </c>
      <c r="EQ103" s="130">
        <v>0</v>
      </c>
      <c r="ER103" s="130">
        <v>0</v>
      </c>
      <c r="ES103" s="130">
        <v>2</v>
      </c>
      <c r="ET103" s="130">
        <v>3</v>
      </c>
      <c r="EU103" s="130">
        <v>5</v>
      </c>
      <c r="EV103" s="102">
        <v>0.4</v>
      </c>
      <c r="EW103" s="102">
        <v>0.6</v>
      </c>
      <c r="EX103" s="130">
        <v>1</v>
      </c>
      <c r="EY103" s="130">
        <v>1</v>
      </c>
      <c r="EZ103" s="130">
        <v>0</v>
      </c>
      <c r="FA103" s="130">
        <v>1</v>
      </c>
      <c r="FB103" s="130">
        <v>1</v>
      </c>
      <c r="FC103" s="102">
        <v>0</v>
      </c>
      <c r="FD103" s="102">
        <v>1</v>
      </c>
      <c r="FE103" s="130">
        <v>0</v>
      </c>
      <c r="FF103" s="130">
        <v>0</v>
      </c>
      <c r="FG103" s="130">
        <v>2</v>
      </c>
      <c r="FH103" s="130">
        <v>2</v>
      </c>
      <c r="FI103" s="130">
        <v>4</v>
      </c>
      <c r="FJ103" s="102">
        <v>0.5</v>
      </c>
      <c r="FK103" s="102">
        <v>0.5</v>
      </c>
      <c r="FL103" s="130">
        <v>0</v>
      </c>
      <c r="FM103" s="130">
        <v>0</v>
      </c>
      <c r="FN103" s="130">
        <v>6</v>
      </c>
      <c r="FO103" s="130">
        <v>12</v>
      </c>
      <c r="FP103" s="130">
        <v>18</v>
      </c>
      <c r="FQ103" s="102">
        <v>0.33329999999999999</v>
      </c>
      <c r="FR103" s="102">
        <v>0.66670000000000007</v>
      </c>
      <c r="FS103" s="130">
        <v>0</v>
      </c>
      <c r="FT103" s="130">
        <v>1</v>
      </c>
      <c r="FU103" s="130">
        <v>1</v>
      </c>
      <c r="FV103" s="130">
        <v>0</v>
      </c>
      <c r="FW103" s="130">
        <v>1</v>
      </c>
      <c r="FX103" s="102">
        <v>1</v>
      </c>
      <c r="FY103" s="102">
        <v>0</v>
      </c>
      <c r="FZ103" s="130">
        <v>0</v>
      </c>
      <c r="GA103" s="130">
        <v>0</v>
      </c>
      <c r="GB103" s="130">
        <v>6</v>
      </c>
      <c r="GC103" s="130">
        <v>11</v>
      </c>
      <c r="GD103" s="130">
        <v>17</v>
      </c>
      <c r="GE103" s="102">
        <v>0.35289999999999999</v>
      </c>
      <c r="GF103" s="102">
        <v>0.6470999999999999</v>
      </c>
      <c r="GG103" s="130">
        <v>0</v>
      </c>
      <c r="GH103" s="130">
        <v>0</v>
      </c>
      <c r="GI103" s="129">
        <v>2</v>
      </c>
      <c r="GJ103" s="130">
        <v>3</v>
      </c>
      <c r="GK103" s="130">
        <v>5</v>
      </c>
      <c r="GL103" s="102">
        <v>0.4</v>
      </c>
      <c r="GM103" s="102">
        <v>0.6</v>
      </c>
      <c r="GN103" s="130">
        <v>1</v>
      </c>
      <c r="GO103" s="130">
        <v>1</v>
      </c>
      <c r="GP103" s="130">
        <v>0</v>
      </c>
      <c r="GQ103" s="130">
        <v>1</v>
      </c>
      <c r="GR103" s="130">
        <v>1</v>
      </c>
      <c r="GS103" s="102">
        <v>0</v>
      </c>
      <c r="GT103" s="102">
        <v>1</v>
      </c>
      <c r="GU103" s="130">
        <v>0</v>
      </c>
      <c r="GV103" s="130">
        <v>0</v>
      </c>
      <c r="GW103" s="130">
        <v>2</v>
      </c>
      <c r="GX103" s="130">
        <v>2</v>
      </c>
      <c r="GY103" s="130">
        <v>4</v>
      </c>
      <c r="GZ103" s="102">
        <v>0.5</v>
      </c>
      <c r="HA103" s="102">
        <v>0.5</v>
      </c>
      <c r="HB103" s="130">
        <v>0</v>
      </c>
      <c r="HC103" s="130">
        <v>0</v>
      </c>
      <c r="HD103" s="130">
        <v>2</v>
      </c>
      <c r="HE103" s="130">
        <v>3</v>
      </c>
      <c r="HF103" s="130">
        <v>5</v>
      </c>
      <c r="HG103" s="102">
        <v>0.4</v>
      </c>
      <c r="HH103" s="102">
        <v>0.6</v>
      </c>
      <c r="HI103" s="130">
        <v>1</v>
      </c>
      <c r="HJ103" s="130">
        <v>1</v>
      </c>
      <c r="HK103" s="130">
        <v>0</v>
      </c>
      <c r="HL103" s="130">
        <v>1</v>
      </c>
      <c r="HM103" s="130">
        <v>1</v>
      </c>
      <c r="HN103" s="102">
        <v>0</v>
      </c>
      <c r="HO103" s="102">
        <v>1</v>
      </c>
      <c r="HP103" s="130">
        <v>0</v>
      </c>
      <c r="HQ103" s="130">
        <v>0</v>
      </c>
      <c r="HR103" s="130">
        <v>2</v>
      </c>
      <c r="HS103" s="130">
        <v>2</v>
      </c>
      <c r="HT103" s="130">
        <v>4</v>
      </c>
      <c r="HU103" s="102">
        <v>0.5</v>
      </c>
      <c r="HV103" s="102">
        <v>0.5</v>
      </c>
      <c r="HW103" s="130">
        <v>0</v>
      </c>
      <c r="HX103" s="130">
        <v>0</v>
      </c>
      <c r="HY103" s="130">
        <v>6</v>
      </c>
      <c r="HZ103" s="130">
        <v>12</v>
      </c>
      <c r="IA103" s="130">
        <v>18</v>
      </c>
      <c r="IB103" s="102">
        <v>0.33329999999999999</v>
      </c>
      <c r="IC103" s="102">
        <v>0.66670000000000007</v>
      </c>
      <c r="ID103" s="130">
        <v>0</v>
      </c>
      <c r="IE103" s="130">
        <v>1</v>
      </c>
      <c r="IF103" s="130">
        <v>0</v>
      </c>
      <c r="IG103" s="130">
        <v>1</v>
      </c>
      <c r="IH103" s="130">
        <v>1</v>
      </c>
      <c r="II103" s="102">
        <v>0</v>
      </c>
      <c r="IJ103" s="102">
        <v>1</v>
      </c>
      <c r="IK103" s="130">
        <v>0</v>
      </c>
      <c r="IL103" s="130">
        <v>0</v>
      </c>
      <c r="IM103" s="130">
        <v>6</v>
      </c>
      <c r="IN103" s="130">
        <v>11</v>
      </c>
      <c r="IO103" s="130">
        <v>17</v>
      </c>
      <c r="IP103" s="102">
        <v>0.35289999999999999</v>
      </c>
      <c r="IQ103" s="102">
        <v>0.6470999999999999</v>
      </c>
      <c r="IR103" s="130">
        <v>0</v>
      </c>
      <c r="IS103" s="130">
        <v>0</v>
      </c>
    </row>
    <row r="104" spans="1:253" customFormat="1" ht="15" hidden="1" x14ac:dyDescent="0.25">
      <c r="A104" s="89" t="s">
        <v>94</v>
      </c>
      <c r="B104" s="86">
        <v>3</v>
      </c>
      <c r="C104" s="86">
        <v>2</v>
      </c>
      <c r="D104" s="88">
        <v>5</v>
      </c>
      <c r="E104" s="192">
        <v>0.6</v>
      </c>
      <c r="F104" s="102">
        <v>0.4</v>
      </c>
      <c r="G104" s="193">
        <v>1</v>
      </c>
      <c r="H104" s="86">
        <v>1</v>
      </c>
      <c r="I104" s="86">
        <v>1</v>
      </c>
      <c r="J104" s="86">
        <v>0</v>
      </c>
      <c r="K104" s="88">
        <v>1</v>
      </c>
      <c r="L104" s="192">
        <v>1</v>
      </c>
      <c r="M104" s="102">
        <v>0</v>
      </c>
      <c r="N104" s="193">
        <v>0</v>
      </c>
      <c r="O104" s="86">
        <v>0</v>
      </c>
      <c r="P104" s="86">
        <v>2</v>
      </c>
      <c r="Q104" s="86">
        <v>2</v>
      </c>
      <c r="R104" s="88">
        <v>4</v>
      </c>
      <c r="S104" s="192">
        <v>0.5</v>
      </c>
      <c r="T104" s="102">
        <v>0.5</v>
      </c>
      <c r="U104" s="193">
        <v>0</v>
      </c>
      <c r="V104" s="86">
        <v>0</v>
      </c>
      <c r="W104" s="86">
        <v>4</v>
      </c>
      <c r="X104" s="86">
        <v>1</v>
      </c>
      <c r="Y104" s="88">
        <v>5</v>
      </c>
      <c r="Z104" s="192">
        <v>0.8</v>
      </c>
      <c r="AA104" s="102">
        <v>0.2</v>
      </c>
      <c r="AB104" s="193">
        <v>1</v>
      </c>
      <c r="AC104" s="86">
        <v>1</v>
      </c>
      <c r="AD104" s="86">
        <v>1</v>
      </c>
      <c r="AE104" s="86">
        <v>0</v>
      </c>
      <c r="AF104" s="88">
        <v>1</v>
      </c>
      <c r="AG104" s="192">
        <v>1</v>
      </c>
      <c r="AH104" s="102">
        <v>0</v>
      </c>
      <c r="AI104" s="193">
        <v>0</v>
      </c>
      <c r="AJ104" s="86">
        <v>0</v>
      </c>
      <c r="AK104" s="86">
        <v>3</v>
      </c>
      <c r="AL104" s="86">
        <v>1</v>
      </c>
      <c r="AM104" s="88">
        <v>4</v>
      </c>
      <c r="AN104" s="192">
        <v>0.75</v>
      </c>
      <c r="AO104" s="102">
        <v>0.25</v>
      </c>
      <c r="AP104" s="193">
        <v>0</v>
      </c>
      <c r="AQ104" s="86">
        <v>0</v>
      </c>
      <c r="AR104" s="86">
        <v>9</v>
      </c>
      <c r="AS104" s="86">
        <v>9</v>
      </c>
      <c r="AT104" s="88">
        <v>18</v>
      </c>
      <c r="AU104" s="192">
        <v>0.5</v>
      </c>
      <c r="AV104" s="102">
        <v>0.5</v>
      </c>
      <c r="AW104" s="193">
        <v>1</v>
      </c>
      <c r="AX104" s="86">
        <v>1</v>
      </c>
      <c r="AY104" s="86">
        <v>0</v>
      </c>
      <c r="AZ104" s="86">
        <v>1</v>
      </c>
      <c r="BA104" s="88">
        <v>1</v>
      </c>
      <c r="BB104" s="192">
        <v>0</v>
      </c>
      <c r="BC104" s="102">
        <v>1</v>
      </c>
      <c r="BD104" s="193">
        <v>0</v>
      </c>
      <c r="BE104" s="86">
        <v>0</v>
      </c>
      <c r="BF104" s="86">
        <v>9</v>
      </c>
      <c r="BG104" s="86">
        <v>8</v>
      </c>
      <c r="BH104" s="88">
        <v>17</v>
      </c>
      <c r="BI104" s="192">
        <v>0.52939999999999998</v>
      </c>
      <c r="BJ104" s="102">
        <v>0.47060000000000002</v>
      </c>
      <c r="BK104" s="193">
        <v>0</v>
      </c>
      <c r="BL104" s="88">
        <v>0</v>
      </c>
      <c r="BM104" s="194">
        <v>3</v>
      </c>
      <c r="BN104" s="194">
        <v>2</v>
      </c>
      <c r="BO104" s="194">
        <v>5</v>
      </c>
      <c r="BP104" s="195">
        <v>0.6</v>
      </c>
      <c r="BQ104" s="195">
        <v>0.4</v>
      </c>
      <c r="BR104" s="194">
        <v>1</v>
      </c>
      <c r="BS104" s="194">
        <v>1</v>
      </c>
      <c r="BT104" s="194">
        <v>1</v>
      </c>
      <c r="BU104" s="194">
        <v>0</v>
      </c>
      <c r="BV104" s="194">
        <v>1</v>
      </c>
      <c r="BW104" s="195">
        <v>1</v>
      </c>
      <c r="BX104" s="195">
        <v>0</v>
      </c>
      <c r="BY104" s="194">
        <v>0</v>
      </c>
      <c r="BZ104" s="194">
        <v>0</v>
      </c>
      <c r="CA104" s="194">
        <v>2</v>
      </c>
      <c r="CB104" s="194">
        <v>2</v>
      </c>
      <c r="CC104" s="194">
        <v>4</v>
      </c>
      <c r="CD104" s="195">
        <v>0.5</v>
      </c>
      <c r="CE104" s="195">
        <v>0.5</v>
      </c>
      <c r="CF104" s="194">
        <v>0</v>
      </c>
      <c r="CG104" s="194">
        <v>0</v>
      </c>
      <c r="CH104" s="194">
        <v>4</v>
      </c>
      <c r="CI104" s="194">
        <v>1</v>
      </c>
      <c r="CJ104" s="194">
        <v>5</v>
      </c>
      <c r="CK104" s="195">
        <v>0.8</v>
      </c>
      <c r="CL104" s="195">
        <v>0.2</v>
      </c>
      <c r="CM104" s="194">
        <v>1</v>
      </c>
      <c r="CN104" s="194">
        <v>1</v>
      </c>
      <c r="CO104" s="194">
        <v>1</v>
      </c>
      <c r="CP104" s="194">
        <v>0</v>
      </c>
      <c r="CQ104" s="194">
        <v>1</v>
      </c>
      <c r="CR104" s="195">
        <v>1</v>
      </c>
      <c r="CS104" s="195">
        <v>0</v>
      </c>
      <c r="CT104" s="194">
        <v>0</v>
      </c>
      <c r="CU104" s="194">
        <v>0</v>
      </c>
      <c r="CV104" s="194">
        <v>3</v>
      </c>
      <c r="CW104" s="194">
        <v>1</v>
      </c>
      <c r="CX104" s="194">
        <v>4</v>
      </c>
      <c r="CY104" s="195">
        <v>0.75</v>
      </c>
      <c r="CZ104" s="195">
        <v>0.25</v>
      </c>
      <c r="DA104" s="194">
        <v>0</v>
      </c>
      <c r="DB104" s="194">
        <v>0</v>
      </c>
      <c r="DC104" s="194">
        <v>9</v>
      </c>
      <c r="DD104" s="194">
        <v>11</v>
      </c>
      <c r="DE104" s="194">
        <v>20</v>
      </c>
      <c r="DF104" s="195">
        <v>0.45</v>
      </c>
      <c r="DG104" s="195">
        <v>0.55000000000000004</v>
      </c>
      <c r="DH104" s="194">
        <v>1</v>
      </c>
      <c r="DI104" s="194">
        <v>1</v>
      </c>
      <c r="DJ104" s="194">
        <v>0</v>
      </c>
      <c r="DK104" s="194">
        <v>1</v>
      </c>
      <c r="DL104" s="194">
        <v>1</v>
      </c>
      <c r="DM104" s="195">
        <v>0</v>
      </c>
      <c r="DN104" s="195">
        <v>1</v>
      </c>
      <c r="DO104" s="194">
        <v>0</v>
      </c>
      <c r="DP104" s="194">
        <v>0</v>
      </c>
      <c r="DQ104" s="194">
        <v>9</v>
      </c>
      <c r="DR104" s="194">
        <v>10</v>
      </c>
      <c r="DS104" s="194">
        <v>19</v>
      </c>
      <c r="DT104" s="195">
        <v>0.47</v>
      </c>
      <c r="DU104" s="195">
        <v>0.53</v>
      </c>
      <c r="DV104" s="194">
        <v>0</v>
      </c>
      <c r="DW104" s="194">
        <v>0</v>
      </c>
      <c r="DX104" s="129">
        <v>3</v>
      </c>
      <c r="DY104" s="130">
        <v>2</v>
      </c>
      <c r="DZ104" s="130">
        <v>5</v>
      </c>
      <c r="EA104" s="102">
        <v>0.6</v>
      </c>
      <c r="EB104" s="102">
        <v>0.4</v>
      </c>
      <c r="EC104" s="130">
        <v>1</v>
      </c>
      <c r="ED104" s="130">
        <v>1</v>
      </c>
      <c r="EE104" s="130">
        <v>1</v>
      </c>
      <c r="EF104" s="130">
        <v>0</v>
      </c>
      <c r="EG104" s="130">
        <v>1</v>
      </c>
      <c r="EH104" s="102">
        <v>1</v>
      </c>
      <c r="EI104" s="102">
        <v>0</v>
      </c>
      <c r="EJ104" s="130">
        <v>0</v>
      </c>
      <c r="EK104" s="130">
        <v>0</v>
      </c>
      <c r="EL104" s="130">
        <v>2</v>
      </c>
      <c r="EM104" s="130">
        <v>2</v>
      </c>
      <c r="EN104" s="130">
        <v>4</v>
      </c>
      <c r="EO104" s="102">
        <v>0.5</v>
      </c>
      <c r="EP104" s="102">
        <v>0.5</v>
      </c>
      <c r="EQ104" s="130">
        <v>0</v>
      </c>
      <c r="ER104" s="130">
        <v>0</v>
      </c>
      <c r="ES104" s="130">
        <v>2</v>
      </c>
      <c r="ET104" s="130">
        <v>2</v>
      </c>
      <c r="EU104" s="130">
        <v>4</v>
      </c>
      <c r="EV104" s="102">
        <v>0.5</v>
      </c>
      <c r="EW104" s="102">
        <v>0.5</v>
      </c>
      <c r="EX104" s="130">
        <v>1</v>
      </c>
      <c r="EY104" s="130">
        <v>1</v>
      </c>
      <c r="EZ104" s="130"/>
      <c r="FA104" s="130"/>
      <c r="FB104" s="130"/>
      <c r="FC104" s="102"/>
      <c r="FD104" s="102"/>
      <c r="FE104" s="130"/>
      <c r="FF104" s="130"/>
      <c r="FG104" s="130">
        <v>2</v>
      </c>
      <c r="FH104" s="130">
        <v>2</v>
      </c>
      <c r="FI104" s="130">
        <v>4</v>
      </c>
      <c r="FJ104" s="102">
        <v>0.5</v>
      </c>
      <c r="FK104" s="102">
        <v>0.5</v>
      </c>
      <c r="FL104" s="130">
        <v>0</v>
      </c>
      <c r="FM104" s="130">
        <v>0</v>
      </c>
      <c r="FN104" s="130">
        <v>9</v>
      </c>
      <c r="FO104" s="130">
        <v>9</v>
      </c>
      <c r="FP104" s="130">
        <v>18</v>
      </c>
      <c r="FQ104" s="102">
        <v>0.5</v>
      </c>
      <c r="FR104" s="102">
        <v>0.5</v>
      </c>
      <c r="FS104" s="130">
        <v>0</v>
      </c>
      <c r="FT104" s="130">
        <v>1</v>
      </c>
      <c r="FU104" s="130">
        <v>0</v>
      </c>
      <c r="FV104" s="130">
        <v>1</v>
      </c>
      <c r="FW104" s="130">
        <v>1</v>
      </c>
      <c r="FX104" s="102">
        <v>0</v>
      </c>
      <c r="FY104" s="102">
        <v>1</v>
      </c>
      <c r="FZ104" s="130">
        <v>0</v>
      </c>
      <c r="GA104" s="130">
        <v>0</v>
      </c>
      <c r="GB104" s="130">
        <v>9</v>
      </c>
      <c r="GC104" s="130">
        <v>8</v>
      </c>
      <c r="GD104" s="130">
        <v>17</v>
      </c>
      <c r="GE104" s="102">
        <v>0.53</v>
      </c>
      <c r="GF104" s="102">
        <v>0.47</v>
      </c>
      <c r="GG104" s="130">
        <v>0</v>
      </c>
      <c r="GH104" s="130">
        <v>0</v>
      </c>
      <c r="GI104" s="129">
        <v>2</v>
      </c>
      <c r="GJ104" s="130">
        <v>3</v>
      </c>
      <c r="GK104" s="130">
        <v>5</v>
      </c>
      <c r="GL104" s="102">
        <v>0.4</v>
      </c>
      <c r="GM104" s="102">
        <v>0.6</v>
      </c>
      <c r="GN104" s="130">
        <v>1</v>
      </c>
      <c r="GO104" s="130">
        <v>1</v>
      </c>
      <c r="GP104" s="130">
        <v>1</v>
      </c>
      <c r="GQ104" s="130">
        <v>0</v>
      </c>
      <c r="GR104" s="130">
        <v>1</v>
      </c>
      <c r="GS104" s="102">
        <v>1</v>
      </c>
      <c r="GT104" s="102">
        <v>0</v>
      </c>
      <c r="GU104" s="130">
        <v>0</v>
      </c>
      <c r="GV104" s="130">
        <v>0</v>
      </c>
      <c r="GW104" s="130">
        <v>1</v>
      </c>
      <c r="GX104" s="130">
        <v>3</v>
      </c>
      <c r="GY104" s="130">
        <v>4</v>
      </c>
      <c r="GZ104" s="102">
        <v>0.25</v>
      </c>
      <c r="HA104" s="102">
        <v>0.75</v>
      </c>
      <c r="HB104" s="130">
        <v>0</v>
      </c>
      <c r="HC104" s="130">
        <v>0</v>
      </c>
      <c r="HD104" s="130">
        <v>2</v>
      </c>
      <c r="HE104" s="130">
        <v>2</v>
      </c>
      <c r="HF104" s="130">
        <v>4</v>
      </c>
      <c r="HG104" s="102">
        <v>0.5</v>
      </c>
      <c r="HH104" s="102">
        <v>0.5</v>
      </c>
      <c r="HI104" s="130">
        <v>1</v>
      </c>
      <c r="HJ104" s="130">
        <v>1</v>
      </c>
      <c r="HK104" s="130">
        <v>0</v>
      </c>
      <c r="HL104" s="130">
        <v>0</v>
      </c>
      <c r="HM104" s="130">
        <v>0</v>
      </c>
      <c r="HN104" s="102">
        <v>0</v>
      </c>
      <c r="HO104" s="102">
        <v>0</v>
      </c>
      <c r="HP104" s="130">
        <v>0</v>
      </c>
      <c r="HQ104" s="130">
        <v>0</v>
      </c>
      <c r="HR104" s="130">
        <v>2</v>
      </c>
      <c r="HS104" s="130">
        <v>2</v>
      </c>
      <c r="HT104" s="130">
        <v>4</v>
      </c>
      <c r="HU104" s="102">
        <v>0.5</v>
      </c>
      <c r="HV104" s="102">
        <v>0.5</v>
      </c>
      <c r="HW104" s="130">
        <v>0</v>
      </c>
      <c r="HX104" s="130">
        <v>0</v>
      </c>
      <c r="HY104" s="130">
        <v>6</v>
      </c>
      <c r="HZ104" s="130">
        <v>12</v>
      </c>
      <c r="IA104" s="130">
        <v>18</v>
      </c>
      <c r="IB104" s="102">
        <v>0.33299999999999996</v>
      </c>
      <c r="IC104" s="102">
        <v>0.66700000000000004</v>
      </c>
      <c r="ID104" s="130">
        <v>0</v>
      </c>
      <c r="IE104" s="130">
        <v>1</v>
      </c>
      <c r="IF104" s="130">
        <v>0</v>
      </c>
      <c r="IG104" s="130">
        <v>1</v>
      </c>
      <c r="IH104" s="130">
        <v>1</v>
      </c>
      <c r="II104" s="102">
        <v>0</v>
      </c>
      <c r="IJ104" s="102">
        <v>1</v>
      </c>
      <c r="IK104" s="130">
        <v>0</v>
      </c>
      <c r="IL104" s="130">
        <v>0</v>
      </c>
      <c r="IM104" s="130">
        <v>6</v>
      </c>
      <c r="IN104" s="130">
        <v>11</v>
      </c>
      <c r="IO104" s="130">
        <v>17</v>
      </c>
      <c r="IP104" s="102">
        <v>0.35299999999999998</v>
      </c>
      <c r="IQ104" s="102">
        <v>0.64700000000000002</v>
      </c>
      <c r="IR104" s="130">
        <v>0</v>
      </c>
      <c r="IS104" s="130">
        <v>0</v>
      </c>
    </row>
    <row r="105" spans="1:253" customFormat="1" ht="15" hidden="1" x14ac:dyDescent="0.25">
      <c r="A105" s="89" t="s">
        <v>95</v>
      </c>
      <c r="B105" s="86">
        <v>5</v>
      </c>
      <c r="C105" s="86">
        <v>2</v>
      </c>
      <c r="D105" s="88">
        <v>7</v>
      </c>
      <c r="E105" s="192">
        <v>0.71</v>
      </c>
      <c r="F105" s="102">
        <v>0.28999999999999998</v>
      </c>
      <c r="G105" s="193">
        <v>1</v>
      </c>
      <c r="H105" s="86">
        <v>1</v>
      </c>
      <c r="I105" s="86">
        <v>1</v>
      </c>
      <c r="J105" s="86">
        <v>0</v>
      </c>
      <c r="K105" s="88">
        <v>1</v>
      </c>
      <c r="L105" s="192">
        <v>1</v>
      </c>
      <c r="M105" s="102">
        <v>0</v>
      </c>
      <c r="N105" s="193">
        <v>0</v>
      </c>
      <c r="O105" s="86">
        <v>0</v>
      </c>
      <c r="P105" s="86">
        <v>4</v>
      </c>
      <c r="Q105" s="86">
        <v>2</v>
      </c>
      <c r="R105" s="88">
        <v>6</v>
      </c>
      <c r="S105" s="192">
        <v>0.67</v>
      </c>
      <c r="T105" s="102">
        <v>0.33</v>
      </c>
      <c r="U105" s="193">
        <v>0</v>
      </c>
      <c r="V105" s="86">
        <v>0</v>
      </c>
      <c r="W105" s="86">
        <v>2</v>
      </c>
      <c r="X105" s="86">
        <v>3</v>
      </c>
      <c r="Y105" s="88">
        <v>5</v>
      </c>
      <c r="Z105" s="192">
        <v>0.4</v>
      </c>
      <c r="AA105" s="102">
        <v>0.6</v>
      </c>
      <c r="AB105" s="193">
        <v>1</v>
      </c>
      <c r="AC105" s="86">
        <v>1</v>
      </c>
      <c r="AD105" s="86">
        <v>0</v>
      </c>
      <c r="AE105" s="86">
        <v>1</v>
      </c>
      <c r="AF105" s="88">
        <v>1</v>
      </c>
      <c r="AG105" s="192">
        <v>0</v>
      </c>
      <c r="AH105" s="102">
        <v>1</v>
      </c>
      <c r="AI105" s="193">
        <v>0</v>
      </c>
      <c r="AJ105" s="86">
        <v>0</v>
      </c>
      <c r="AK105" s="86">
        <v>2</v>
      </c>
      <c r="AL105" s="86">
        <v>2</v>
      </c>
      <c r="AM105" s="88">
        <v>4</v>
      </c>
      <c r="AN105" s="192">
        <v>0.5</v>
      </c>
      <c r="AO105" s="102">
        <v>0.5</v>
      </c>
      <c r="AP105" s="193">
        <v>0</v>
      </c>
      <c r="AQ105" s="86">
        <v>0</v>
      </c>
      <c r="AR105" s="86">
        <v>9</v>
      </c>
      <c r="AS105" s="86">
        <v>9</v>
      </c>
      <c r="AT105" s="88">
        <v>18</v>
      </c>
      <c r="AU105" s="192">
        <v>0.5</v>
      </c>
      <c r="AV105" s="102">
        <v>0.5</v>
      </c>
      <c r="AW105" s="193">
        <v>1</v>
      </c>
      <c r="AX105" s="86">
        <v>1</v>
      </c>
      <c r="AY105" s="86">
        <v>0</v>
      </c>
      <c r="AZ105" s="86">
        <v>1</v>
      </c>
      <c r="BA105" s="88">
        <v>1</v>
      </c>
      <c r="BB105" s="192">
        <v>0</v>
      </c>
      <c r="BC105" s="102">
        <v>1</v>
      </c>
      <c r="BD105" s="193">
        <v>0</v>
      </c>
      <c r="BE105" s="86">
        <v>0</v>
      </c>
      <c r="BF105" s="86">
        <v>9</v>
      </c>
      <c r="BG105" s="86">
        <v>8</v>
      </c>
      <c r="BH105" s="88">
        <v>17</v>
      </c>
      <c r="BI105" s="192">
        <v>0.53</v>
      </c>
      <c r="BJ105" s="102">
        <v>0.47</v>
      </c>
      <c r="BK105" s="193">
        <v>0</v>
      </c>
      <c r="BL105" s="88">
        <v>0</v>
      </c>
      <c r="BM105" s="194">
        <v>5</v>
      </c>
      <c r="BN105" s="194">
        <v>2</v>
      </c>
      <c r="BO105" s="194">
        <v>7</v>
      </c>
      <c r="BP105" s="195">
        <v>0.71</v>
      </c>
      <c r="BQ105" s="195">
        <v>0.28999999999999998</v>
      </c>
      <c r="BR105" s="194">
        <v>1</v>
      </c>
      <c r="BS105" s="194">
        <v>1</v>
      </c>
      <c r="BT105" s="194">
        <v>1</v>
      </c>
      <c r="BU105" s="194">
        <v>0</v>
      </c>
      <c r="BV105" s="194">
        <v>1</v>
      </c>
      <c r="BW105" s="195">
        <v>1</v>
      </c>
      <c r="BX105" s="195">
        <v>0</v>
      </c>
      <c r="BY105" s="194">
        <v>0</v>
      </c>
      <c r="BZ105" s="194">
        <v>0</v>
      </c>
      <c r="CA105" s="194">
        <v>4</v>
      </c>
      <c r="CB105" s="194">
        <v>2</v>
      </c>
      <c r="CC105" s="194">
        <v>6</v>
      </c>
      <c r="CD105" s="195">
        <v>0.67</v>
      </c>
      <c r="CE105" s="195">
        <v>0.33</v>
      </c>
      <c r="CF105" s="194">
        <v>0</v>
      </c>
      <c r="CG105" s="194">
        <v>0</v>
      </c>
      <c r="CH105" s="194">
        <v>2</v>
      </c>
      <c r="CI105" s="194">
        <v>2</v>
      </c>
      <c r="CJ105" s="194">
        <v>4</v>
      </c>
      <c r="CK105" s="195">
        <v>0.5</v>
      </c>
      <c r="CL105" s="195">
        <v>0.5</v>
      </c>
      <c r="CM105" s="194">
        <v>1</v>
      </c>
      <c r="CN105" s="194">
        <v>1</v>
      </c>
      <c r="CO105" s="194">
        <v>0</v>
      </c>
      <c r="CP105" s="194">
        <v>1</v>
      </c>
      <c r="CQ105" s="194">
        <v>1</v>
      </c>
      <c r="CR105" s="195">
        <v>0</v>
      </c>
      <c r="CS105" s="195">
        <v>1</v>
      </c>
      <c r="CT105" s="194">
        <v>0</v>
      </c>
      <c r="CU105" s="194">
        <v>0</v>
      </c>
      <c r="CV105" s="194">
        <v>2</v>
      </c>
      <c r="CW105" s="194">
        <v>1</v>
      </c>
      <c r="CX105" s="194">
        <v>3</v>
      </c>
      <c r="CY105" s="195">
        <v>0.67</v>
      </c>
      <c r="CZ105" s="195">
        <v>0.33</v>
      </c>
      <c r="DA105" s="194">
        <v>0</v>
      </c>
      <c r="DB105" s="194">
        <v>0</v>
      </c>
      <c r="DC105" s="194">
        <v>9</v>
      </c>
      <c r="DD105" s="194">
        <v>9</v>
      </c>
      <c r="DE105" s="194">
        <v>18</v>
      </c>
      <c r="DF105" s="195">
        <v>0.5</v>
      </c>
      <c r="DG105" s="195">
        <v>0.5</v>
      </c>
      <c r="DH105" s="194">
        <v>1</v>
      </c>
      <c r="DI105" s="194">
        <v>1</v>
      </c>
      <c r="DJ105" s="194">
        <v>0</v>
      </c>
      <c r="DK105" s="194">
        <v>1</v>
      </c>
      <c r="DL105" s="194">
        <v>1</v>
      </c>
      <c r="DM105" s="195">
        <v>0</v>
      </c>
      <c r="DN105" s="195">
        <v>1</v>
      </c>
      <c r="DO105" s="194">
        <v>0</v>
      </c>
      <c r="DP105" s="194">
        <v>0</v>
      </c>
      <c r="DQ105" s="194">
        <v>9</v>
      </c>
      <c r="DR105" s="194">
        <v>8</v>
      </c>
      <c r="DS105" s="194">
        <v>17</v>
      </c>
      <c r="DT105" s="195">
        <v>0.53</v>
      </c>
      <c r="DU105" s="195">
        <v>0.47</v>
      </c>
      <c r="DV105" s="194">
        <v>0</v>
      </c>
      <c r="DW105" s="194">
        <v>0</v>
      </c>
      <c r="DX105" s="129">
        <v>5</v>
      </c>
      <c r="DY105" s="130">
        <v>2</v>
      </c>
      <c r="DZ105" s="130">
        <v>7</v>
      </c>
      <c r="EA105" s="102">
        <v>0.71</v>
      </c>
      <c r="EB105" s="102">
        <v>0.28999999999999998</v>
      </c>
      <c r="EC105" s="130">
        <v>1</v>
      </c>
      <c r="ED105" s="130">
        <v>1</v>
      </c>
      <c r="EE105" s="130">
        <v>1</v>
      </c>
      <c r="EF105" s="130">
        <v>0</v>
      </c>
      <c r="EG105" s="130">
        <v>1</v>
      </c>
      <c r="EH105" s="102">
        <v>1</v>
      </c>
      <c r="EI105" s="102">
        <v>0</v>
      </c>
      <c r="EJ105" s="130">
        <v>0</v>
      </c>
      <c r="EK105" s="130">
        <v>0</v>
      </c>
      <c r="EL105" s="130">
        <v>4</v>
      </c>
      <c r="EM105" s="130">
        <v>2</v>
      </c>
      <c r="EN105" s="130">
        <v>6</v>
      </c>
      <c r="EO105" s="102">
        <v>0.67</v>
      </c>
      <c r="EP105" s="102">
        <v>0.33</v>
      </c>
      <c r="EQ105" s="130">
        <v>0</v>
      </c>
      <c r="ER105" s="130">
        <v>0</v>
      </c>
      <c r="ES105" s="130">
        <v>2</v>
      </c>
      <c r="ET105" s="130">
        <v>2</v>
      </c>
      <c r="EU105" s="130">
        <v>4</v>
      </c>
      <c r="EV105" s="102">
        <v>0.5</v>
      </c>
      <c r="EW105" s="102">
        <v>0.5</v>
      </c>
      <c r="EX105" s="130">
        <v>1</v>
      </c>
      <c r="EY105" s="130">
        <v>1</v>
      </c>
      <c r="EZ105" s="130">
        <v>0</v>
      </c>
      <c r="FA105" s="130">
        <v>1</v>
      </c>
      <c r="FB105" s="130">
        <v>1</v>
      </c>
      <c r="FC105" s="102">
        <v>0</v>
      </c>
      <c r="FD105" s="102">
        <v>1</v>
      </c>
      <c r="FE105" s="130">
        <v>0</v>
      </c>
      <c r="FF105" s="130">
        <v>0</v>
      </c>
      <c r="FG105" s="130">
        <v>2</v>
      </c>
      <c r="FH105" s="130">
        <v>1</v>
      </c>
      <c r="FI105" s="130">
        <v>3</v>
      </c>
      <c r="FJ105" s="102">
        <v>0.67</v>
      </c>
      <c r="FK105" s="102">
        <v>0.33</v>
      </c>
      <c r="FL105" s="130">
        <v>0</v>
      </c>
      <c r="FM105" s="130">
        <v>0</v>
      </c>
      <c r="FN105" s="130">
        <v>9</v>
      </c>
      <c r="FO105" s="130">
        <v>9</v>
      </c>
      <c r="FP105" s="130">
        <v>18</v>
      </c>
      <c r="FQ105" s="102">
        <v>0.5</v>
      </c>
      <c r="FR105" s="102">
        <v>0.5</v>
      </c>
      <c r="FS105" s="130">
        <v>1</v>
      </c>
      <c r="FT105" s="130">
        <v>1</v>
      </c>
      <c r="FU105" s="130">
        <v>0</v>
      </c>
      <c r="FV105" s="130">
        <v>1</v>
      </c>
      <c r="FW105" s="130">
        <v>1</v>
      </c>
      <c r="FX105" s="102">
        <v>0</v>
      </c>
      <c r="FY105" s="102">
        <v>1</v>
      </c>
      <c r="FZ105" s="130">
        <v>0</v>
      </c>
      <c r="GA105" s="130">
        <v>0</v>
      </c>
      <c r="GB105" s="130">
        <v>9</v>
      </c>
      <c r="GC105" s="130">
        <v>8</v>
      </c>
      <c r="GD105" s="130">
        <v>17</v>
      </c>
      <c r="GE105" s="102">
        <v>0.53</v>
      </c>
      <c r="GF105" s="102">
        <v>0.47</v>
      </c>
      <c r="GG105" s="130">
        <v>0</v>
      </c>
      <c r="GH105" s="130">
        <v>0</v>
      </c>
      <c r="GI105" s="129">
        <v>3</v>
      </c>
      <c r="GJ105" s="130">
        <v>4</v>
      </c>
      <c r="GK105" s="130">
        <v>7</v>
      </c>
      <c r="GL105" s="102">
        <v>0.43</v>
      </c>
      <c r="GM105" s="102">
        <v>0.56999999999999995</v>
      </c>
      <c r="GN105" s="130">
        <v>1</v>
      </c>
      <c r="GO105" s="130">
        <v>1</v>
      </c>
      <c r="GP105" s="130">
        <v>1</v>
      </c>
      <c r="GQ105" s="130">
        <v>0</v>
      </c>
      <c r="GR105" s="130">
        <v>1</v>
      </c>
      <c r="GS105" s="102">
        <v>1</v>
      </c>
      <c r="GT105" s="102">
        <v>0</v>
      </c>
      <c r="GU105" s="130">
        <v>0</v>
      </c>
      <c r="GV105" s="130">
        <v>0</v>
      </c>
      <c r="GW105" s="130">
        <v>2</v>
      </c>
      <c r="GX105" s="130">
        <v>4</v>
      </c>
      <c r="GY105" s="130">
        <v>6</v>
      </c>
      <c r="GZ105" s="102">
        <v>0.33</v>
      </c>
      <c r="HA105" s="102">
        <v>0.67</v>
      </c>
      <c r="HB105" s="130">
        <v>0</v>
      </c>
      <c r="HC105" s="130">
        <v>0</v>
      </c>
      <c r="HD105" s="130">
        <v>2</v>
      </c>
      <c r="HE105" s="130">
        <v>2</v>
      </c>
      <c r="HF105" s="130">
        <v>4</v>
      </c>
      <c r="HG105" s="102">
        <v>0.5</v>
      </c>
      <c r="HH105" s="102">
        <v>0.5</v>
      </c>
      <c r="HI105" s="130">
        <v>1</v>
      </c>
      <c r="HJ105" s="130">
        <v>1</v>
      </c>
      <c r="HK105" s="130">
        <v>0</v>
      </c>
      <c r="HL105" s="130">
        <v>1</v>
      </c>
      <c r="HM105" s="130">
        <v>1</v>
      </c>
      <c r="HN105" s="102">
        <v>0</v>
      </c>
      <c r="HO105" s="102">
        <v>1</v>
      </c>
      <c r="HP105" s="130">
        <v>0</v>
      </c>
      <c r="HQ105" s="130">
        <v>0</v>
      </c>
      <c r="HR105" s="130">
        <v>2</v>
      </c>
      <c r="HS105" s="130">
        <v>1</v>
      </c>
      <c r="HT105" s="130">
        <v>3</v>
      </c>
      <c r="HU105" s="102">
        <v>0.67</v>
      </c>
      <c r="HV105" s="102">
        <v>0.33</v>
      </c>
      <c r="HW105" s="130">
        <v>0</v>
      </c>
      <c r="HX105" s="130">
        <v>0</v>
      </c>
      <c r="HY105" s="130">
        <v>10</v>
      </c>
      <c r="HZ105" s="130">
        <v>8</v>
      </c>
      <c r="IA105" s="130">
        <v>18</v>
      </c>
      <c r="IB105" s="102">
        <v>0.56000000000000005</v>
      </c>
      <c r="IC105" s="102">
        <v>0.44</v>
      </c>
      <c r="ID105" s="130">
        <v>1</v>
      </c>
      <c r="IE105" s="130">
        <v>1</v>
      </c>
      <c r="IF105" s="130">
        <v>1</v>
      </c>
      <c r="IG105" s="130">
        <v>0</v>
      </c>
      <c r="IH105" s="130">
        <v>1</v>
      </c>
      <c r="II105" s="102">
        <v>1</v>
      </c>
      <c r="IJ105" s="102">
        <v>0</v>
      </c>
      <c r="IK105" s="130">
        <v>0</v>
      </c>
      <c r="IL105" s="130">
        <v>0</v>
      </c>
      <c r="IM105" s="130">
        <v>9</v>
      </c>
      <c r="IN105" s="130">
        <v>8</v>
      </c>
      <c r="IO105" s="130">
        <v>17</v>
      </c>
      <c r="IP105" s="102">
        <v>0.53</v>
      </c>
      <c r="IQ105" s="102">
        <v>0.47</v>
      </c>
      <c r="IR105" s="130">
        <v>0</v>
      </c>
      <c r="IS105" s="130">
        <v>0</v>
      </c>
    </row>
    <row r="106" spans="1:253" customFormat="1" ht="15" hidden="1" x14ac:dyDescent="0.25">
      <c r="A106" s="89" t="s">
        <v>96</v>
      </c>
      <c r="B106" s="86">
        <v>2</v>
      </c>
      <c r="C106" s="86">
        <v>3</v>
      </c>
      <c r="D106" s="88">
        <v>5</v>
      </c>
      <c r="E106" s="192">
        <v>0.4</v>
      </c>
      <c r="F106" s="102">
        <v>0.6</v>
      </c>
      <c r="G106" s="193">
        <v>1</v>
      </c>
      <c r="H106" s="86">
        <v>1</v>
      </c>
      <c r="I106" s="86">
        <v>0</v>
      </c>
      <c r="J106" s="86">
        <v>1</v>
      </c>
      <c r="K106" s="88">
        <v>1</v>
      </c>
      <c r="L106" s="192">
        <v>0</v>
      </c>
      <c r="M106" s="102">
        <v>1</v>
      </c>
      <c r="N106" s="193">
        <v>0</v>
      </c>
      <c r="O106" s="86">
        <v>0</v>
      </c>
      <c r="P106" s="86">
        <v>2</v>
      </c>
      <c r="Q106" s="86">
        <v>2</v>
      </c>
      <c r="R106" s="88">
        <v>4</v>
      </c>
      <c r="S106" s="192">
        <v>0.5</v>
      </c>
      <c r="T106" s="102">
        <v>0.5</v>
      </c>
      <c r="U106" s="193">
        <v>0</v>
      </c>
      <c r="V106" s="86">
        <v>0</v>
      </c>
      <c r="W106" s="86">
        <v>3</v>
      </c>
      <c r="X106" s="86">
        <v>0</v>
      </c>
      <c r="Y106" s="88">
        <v>3</v>
      </c>
      <c r="Z106" s="192">
        <v>1</v>
      </c>
      <c r="AA106" s="102">
        <v>0</v>
      </c>
      <c r="AB106" s="193">
        <v>1</v>
      </c>
      <c r="AC106" s="86">
        <v>1</v>
      </c>
      <c r="AD106" s="86">
        <v>1</v>
      </c>
      <c r="AE106" s="86">
        <v>0</v>
      </c>
      <c r="AF106" s="88">
        <v>1</v>
      </c>
      <c r="AG106" s="192">
        <v>1</v>
      </c>
      <c r="AH106" s="102">
        <v>0</v>
      </c>
      <c r="AI106" s="193">
        <v>0</v>
      </c>
      <c r="AJ106" s="86">
        <v>0</v>
      </c>
      <c r="AK106" s="86">
        <v>2</v>
      </c>
      <c r="AL106" s="86">
        <v>0</v>
      </c>
      <c r="AM106" s="88">
        <v>2</v>
      </c>
      <c r="AN106" s="192">
        <v>1</v>
      </c>
      <c r="AO106" s="102">
        <v>0</v>
      </c>
      <c r="AP106" s="193">
        <v>0</v>
      </c>
      <c r="AQ106" s="86">
        <v>0</v>
      </c>
      <c r="AR106" s="86">
        <v>13</v>
      </c>
      <c r="AS106" s="86">
        <v>13</v>
      </c>
      <c r="AT106" s="88">
        <v>26</v>
      </c>
      <c r="AU106" s="192">
        <v>0.5</v>
      </c>
      <c r="AV106" s="102">
        <v>0.5</v>
      </c>
      <c r="AW106" s="193">
        <v>1</v>
      </c>
      <c r="AX106" s="86">
        <v>1</v>
      </c>
      <c r="AY106" s="86">
        <v>0</v>
      </c>
      <c r="AZ106" s="86">
        <v>1</v>
      </c>
      <c r="BA106" s="88">
        <v>1</v>
      </c>
      <c r="BB106" s="192">
        <v>0</v>
      </c>
      <c r="BC106" s="102">
        <v>1</v>
      </c>
      <c r="BD106" s="193">
        <v>0</v>
      </c>
      <c r="BE106" s="86">
        <v>0</v>
      </c>
      <c r="BF106" s="86">
        <v>13</v>
      </c>
      <c r="BG106" s="86">
        <v>12</v>
      </c>
      <c r="BH106" s="88">
        <v>25</v>
      </c>
      <c r="BI106" s="192">
        <v>0.52</v>
      </c>
      <c r="BJ106" s="102">
        <v>0.48</v>
      </c>
      <c r="BK106" s="193">
        <v>0</v>
      </c>
      <c r="BL106" s="88">
        <v>0</v>
      </c>
      <c r="BM106" s="194">
        <v>2</v>
      </c>
      <c r="BN106" s="194">
        <v>3</v>
      </c>
      <c r="BO106" s="194">
        <v>5</v>
      </c>
      <c r="BP106" s="195">
        <v>0.4</v>
      </c>
      <c r="BQ106" s="195">
        <v>0.6</v>
      </c>
      <c r="BR106" s="194">
        <v>1</v>
      </c>
      <c r="BS106" s="194">
        <v>1</v>
      </c>
      <c r="BT106" s="194">
        <v>0</v>
      </c>
      <c r="BU106" s="194">
        <v>1</v>
      </c>
      <c r="BV106" s="194">
        <v>1</v>
      </c>
      <c r="BW106" s="195">
        <v>0</v>
      </c>
      <c r="BX106" s="195">
        <v>1</v>
      </c>
      <c r="BY106" s="194">
        <v>0</v>
      </c>
      <c r="BZ106" s="194">
        <v>0</v>
      </c>
      <c r="CA106" s="194">
        <v>2</v>
      </c>
      <c r="CB106" s="194">
        <v>2</v>
      </c>
      <c r="CC106" s="194">
        <v>4</v>
      </c>
      <c r="CD106" s="195">
        <v>0.5</v>
      </c>
      <c r="CE106" s="195">
        <v>0.5</v>
      </c>
      <c r="CF106" s="194">
        <v>0</v>
      </c>
      <c r="CG106" s="194">
        <v>0</v>
      </c>
      <c r="CH106" s="194">
        <v>3</v>
      </c>
      <c r="CI106" s="194">
        <v>0</v>
      </c>
      <c r="CJ106" s="194">
        <v>3</v>
      </c>
      <c r="CK106" s="195">
        <v>1</v>
      </c>
      <c r="CL106" s="195">
        <v>0</v>
      </c>
      <c r="CM106" s="194">
        <v>1</v>
      </c>
      <c r="CN106" s="194">
        <v>1</v>
      </c>
      <c r="CO106" s="194">
        <v>1</v>
      </c>
      <c r="CP106" s="194">
        <v>0</v>
      </c>
      <c r="CQ106" s="194">
        <v>1</v>
      </c>
      <c r="CR106" s="195">
        <v>1</v>
      </c>
      <c r="CS106" s="195">
        <v>0</v>
      </c>
      <c r="CT106" s="194">
        <v>0</v>
      </c>
      <c r="CU106" s="194">
        <v>0</v>
      </c>
      <c r="CV106" s="194">
        <v>2</v>
      </c>
      <c r="CW106" s="194">
        <v>0</v>
      </c>
      <c r="CX106" s="194">
        <v>2</v>
      </c>
      <c r="CY106" s="195">
        <v>1</v>
      </c>
      <c r="CZ106" s="195">
        <v>0</v>
      </c>
      <c r="DA106" s="194">
        <v>0</v>
      </c>
      <c r="DB106" s="194">
        <v>0</v>
      </c>
      <c r="DC106" s="194">
        <v>15</v>
      </c>
      <c r="DD106" s="194">
        <v>11</v>
      </c>
      <c r="DE106" s="194">
        <v>26</v>
      </c>
      <c r="DF106" s="195">
        <v>0.57999999999999996</v>
      </c>
      <c r="DG106" s="195">
        <v>0.42</v>
      </c>
      <c r="DH106" s="194">
        <v>1</v>
      </c>
      <c r="DI106" s="194">
        <v>1</v>
      </c>
      <c r="DJ106" s="194">
        <v>0</v>
      </c>
      <c r="DK106" s="194">
        <v>1</v>
      </c>
      <c r="DL106" s="194">
        <v>1</v>
      </c>
      <c r="DM106" s="195">
        <v>0</v>
      </c>
      <c r="DN106" s="195">
        <v>1</v>
      </c>
      <c r="DO106" s="194">
        <v>0</v>
      </c>
      <c r="DP106" s="194">
        <v>0</v>
      </c>
      <c r="DQ106" s="194">
        <v>15</v>
      </c>
      <c r="DR106" s="194">
        <v>10</v>
      </c>
      <c r="DS106" s="194">
        <v>25</v>
      </c>
      <c r="DT106" s="195">
        <v>0.6</v>
      </c>
      <c r="DU106" s="195">
        <v>0.4</v>
      </c>
      <c r="DV106" s="194">
        <v>0</v>
      </c>
      <c r="DW106" s="194">
        <v>0</v>
      </c>
      <c r="DX106" s="129">
        <v>2</v>
      </c>
      <c r="DY106" s="130">
        <v>3</v>
      </c>
      <c r="DZ106" s="130">
        <v>5</v>
      </c>
      <c r="EA106" s="102">
        <v>0.4</v>
      </c>
      <c r="EB106" s="102">
        <v>0.6</v>
      </c>
      <c r="EC106" s="130">
        <v>1</v>
      </c>
      <c r="ED106" s="130">
        <v>1</v>
      </c>
      <c r="EE106" s="130">
        <v>0</v>
      </c>
      <c r="EF106" s="130">
        <v>1</v>
      </c>
      <c r="EG106" s="130">
        <v>1</v>
      </c>
      <c r="EH106" s="102">
        <v>0</v>
      </c>
      <c r="EI106" s="102">
        <v>1</v>
      </c>
      <c r="EJ106" s="130">
        <v>0</v>
      </c>
      <c r="EK106" s="130">
        <v>0</v>
      </c>
      <c r="EL106" s="130">
        <v>2</v>
      </c>
      <c r="EM106" s="130">
        <v>2</v>
      </c>
      <c r="EN106" s="130">
        <v>4</v>
      </c>
      <c r="EO106" s="102">
        <v>0.5</v>
      </c>
      <c r="EP106" s="102">
        <v>0.5</v>
      </c>
      <c r="EQ106" s="130">
        <v>0</v>
      </c>
      <c r="ER106" s="130">
        <v>0</v>
      </c>
      <c r="ES106" s="130">
        <v>3</v>
      </c>
      <c r="ET106" s="130">
        <v>0</v>
      </c>
      <c r="EU106" s="130">
        <v>3</v>
      </c>
      <c r="EV106" s="102">
        <v>1</v>
      </c>
      <c r="EW106" s="102">
        <v>0</v>
      </c>
      <c r="EX106" s="130">
        <v>1</v>
      </c>
      <c r="EY106" s="130">
        <v>1</v>
      </c>
      <c r="EZ106" s="130">
        <v>1</v>
      </c>
      <c r="FA106" s="130">
        <v>0</v>
      </c>
      <c r="FB106" s="130">
        <v>1</v>
      </c>
      <c r="FC106" s="102">
        <v>1</v>
      </c>
      <c r="FD106" s="102">
        <v>0</v>
      </c>
      <c r="FE106" s="130">
        <v>0</v>
      </c>
      <c r="FF106" s="130">
        <v>0</v>
      </c>
      <c r="FG106" s="130">
        <v>2</v>
      </c>
      <c r="FH106" s="130">
        <v>0</v>
      </c>
      <c r="FI106" s="130">
        <v>2</v>
      </c>
      <c r="FJ106" s="102">
        <v>1</v>
      </c>
      <c r="FK106" s="102">
        <v>0</v>
      </c>
      <c r="FL106" s="130">
        <v>0</v>
      </c>
      <c r="FM106" s="130">
        <v>0</v>
      </c>
      <c r="FN106" s="130">
        <v>15</v>
      </c>
      <c r="FO106" s="130">
        <v>11</v>
      </c>
      <c r="FP106" s="130">
        <v>26</v>
      </c>
      <c r="FQ106" s="102">
        <v>0.57689999999999997</v>
      </c>
      <c r="FR106" s="102">
        <v>0.42310000000000003</v>
      </c>
      <c r="FS106" s="130">
        <v>1</v>
      </c>
      <c r="FT106" s="130">
        <v>1</v>
      </c>
      <c r="FU106" s="130">
        <v>0</v>
      </c>
      <c r="FV106" s="130">
        <v>1</v>
      </c>
      <c r="FW106" s="130">
        <v>1</v>
      </c>
      <c r="FX106" s="102">
        <v>0</v>
      </c>
      <c r="FY106" s="102">
        <v>1</v>
      </c>
      <c r="FZ106" s="130">
        <v>0</v>
      </c>
      <c r="GA106" s="130">
        <v>0</v>
      </c>
      <c r="GB106" s="130">
        <v>15</v>
      </c>
      <c r="GC106" s="130">
        <v>10</v>
      </c>
      <c r="GD106" s="130">
        <v>25</v>
      </c>
      <c r="GE106" s="102">
        <v>0.6</v>
      </c>
      <c r="GF106" s="102">
        <v>0.4</v>
      </c>
      <c r="GG106" s="130">
        <v>0</v>
      </c>
      <c r="GH106" s="130">
        <v>0</v>
      </c>
      <c r="GI106" s="129">
        <v>4</v>
      </c>
      <c r="GJ106" s="130">
        <v>3</v>
      </c>
      <c r="GK106" s="130">
        <v>7</v>
      </c>
      <c r="GL106" s="102">
        <v>0.56999999999999995</v>
      </c>
      <c r="GM106" s="102">
        <v>0.43</v>
      </c>
      <c r="GN106" s="130">
        <v>1</v>
      </c>
      <c r="GO106" s="130">
        <v>1</v>
      </c>
      <c r="GP106" s="130">
        <v>0</v>
      </c>
      <c r="GQ106" s="130">
        <v>1</v>
      </c>
      <c r="GR106" s="130">
        <v>1</v>
      </c>
      <c r="GS106" s="102">
        <v>0</v>
      </c>
      <c r="GT106" s="102">
        <v>1</v>
      </c>
      <c r="GU106" s="130">
        <v>0</v>
      </c>
      <c r="GV106" s="130">
        <v>0</v>
      </c>
      <c r="GW106" s="130">
        <v>4</v>
      </c>
      <c r="GX106" s="130">
        <v>2</v>
      </c>
      <c r="GY106" s="130">
        <v>6</v>
      </c>
      <c r="GZ106" s="102">
        <v>0.67</v>
      </c>
      <c r="HA106" s="102">
        <v>0.33</v>
      </c>
      <c r="HB106" s="130">
        <v>0</v>
      </c>
      <c r="HC106" s="130">
        <v>0</v>
      </c>
      <c r="HD106" s="130">
        <v>3</v>
      </c>
      <c r="HE106" s="130">
        <v>0</v>
      </c>
      <c r="HF106" s="130">
        <v>3</v>
      </c>
      <c r="HG106" s="102">
        <v>1</v>
      </c>
      <c r="HH106" s="102">
        <v>0</v>
      </c>
      <c r="HI106" s="130">
        <v>1</v>
      </c>
      <c r="HJ106" s="130">
        <v>1</v>
      </c>
      <c r="HK106" s="130">
        <v>1</v>
      </c>
      <c r="HL106" s="130">
        <v>0</v>
      </c>
      <c r="HM106" s="130">
        <v>1</v>
      </c>
      <c r="HN106" s="102">
        <v>1</v>
      </c>
      <c r="HO106" s="102">
        <v>0</v>
      </c>
      <c r="HP106" s="130">
        <v>0</v>
      </c>
      <c r="HQ106" s="130">
        <v>0</v>
      </c>
      <c r="HR106" s="130">
        <v>2</v>
      </c>
      <c r="HS106" s="130">
        <v>0</v>
      </c>
      <c r="HT106" s="130">
        <v>2</v>
      </c>
      <c r="HU106" s="102">
        <v>1</v>
      </c>
      <c r="HV106" s="102">
        <v>0</v>
      </c>
      <c r="HW106" s="130">
        <v>0</v>
      </c>
      <c r="HX106" s="130">
        <v>0</v>
      </c>
      <c r="HY106" s="130">
        <v>16</v>
      </c>
      <c r="HZ106" s="130">
        <v>10</v>
      </c>
      <c r="IA106" s="130">
        <v>26</v>
      </c>
      <c r="IB106" s="102">
        <v>0.62</v>
      </c>
      <c r="IC106" s="102">
        <v>0.38</v>
      </c>
      <c r="ID106" s="130">
        <v>1</v>
      </c>
      <c r="IE106" s="130">
        <v>1</v>
      </c>
      <c r="IF106" s="130">
        <v>1</v>
      </c>
      <c r="IG106" s="130">
        <v>0</v>
      </c>
      <c r="IH106" s="130">
        <v>1</v>
      </c>
      <c r="II106" s="102">
        <v>1</v>
      </c>
      <c r="IJ106" s="102">
        <v>0</v>
      </c>
      <c r="IK106" s="130">
        <v>0</v>
      </c>
      <c r="IL106" s="130">
        <v>0</v>
      </c>
      <c r="IM106" s="130">
        <v>15</v>
      </c>
      <c r="IN106" s="130">
        <v>10</v>
      </c>
      <c r="IO106" s="130">
        <v>25</v>
      </c>
      <c r="IP106" s="102">
        <v>0.6</v>
      </c>
      <c r="IQ106" s="102">
        <v>0.4</v>
      </c>
      <c r="IR106" s="130">
        <v>0</v>
      </c>
      <c r="IS106" s="130">
        <v>0</v>
      </c>
    </row>
    <row r="107" spans="1:253" customFormat="1" ht="15" hidden="1" x14ac:dyDescent="0.25">
      <c r="A107" s="89" t="s">
        <v>97</v>
      </c>
      <c r="B107" s="86">
        <v>2</v>
      </c>
      <c r="C107" s="86">
        <v>3</v>
      </c>
      <c r="D107" s="88">
        <v>5</v>
      </c>
      <c r="E107" s="192">
        <v>0.4</v>
      </c>
      <c r="F107" s="102">
        <v>0.6</v>
      </c>
      <c r="G107" s="193">
        <v>1</v>
      </c>
      <c r="H107" s="86">
        <v>1</v>
      </c>
      <c r="I107" s="86">
        <v>0</v>
      </c>
      <c r="J107" s="86">
        <v>1</v>
      </c>
      <c r="K107" s="88">
        <v>1</v>
      </c>
      <c r="L107" s="192">
        <v>0</v>
      </c>
      <c r="M107" s="102">
        <v>1</v>
      </c>
      <c r="N107" s="193">
        <v>0</v>
      </c>
      <c r="O107" s="86">
        <v>0</v>
      </c>
      <c r="P107" s="86">
        <v>2</v>
      </c>
      <c r="Q107" s="86">
        <v>2</v>
      </c>
      <c r="R107" s="88">
        <v>4</v>
      </c>
      <c r="S107" s="192">
        <v>0.5</v>
      </c>
      <c r="T107" s="102">
        <v>0.5</v>
      </c>
      <c r="U107" s="193">
        <v>0</v>
      </c>
      <c r="V107" s="86">
        <v>0</v>
      </c>
      <c r="W107" s="86">
        <v>2</v>
      </c>
      <c r="X107" s="86">
        <v>1</v>
      </c>
      <c r="Y107" s="88">
        <v>3</v>
      </c>
      <c r="Z107" s="192">
        <v>0.66700000000000004</v>
      </c>
      <c r="AA107" s="102">
        <v>0.33299999999999996</v>
      </c>
      <c r="AB107" s="193">
        <v>1</v>
      </c>
      <c r="AC107" s="86">
        <v>1</v>
      </c>
      <c r="AD107" s="86">
        <v>0</v>
      </c>
      <c r="AE107" s="86">
        <v>1</v>
      </c>
      <c r="AF107" s="88">
        <v>1</v>
      </c>
      <c r="AG107" s="192">
        <v>0</v>
      </c>
      <c r="AH107" s="102">
        <v>1</v>
      </c>
      <c r="AI107" s="193">
        <v>0</v>
      </c>
      <c r="AJ107" s="86">
        <v>0</v>
      </c>
      <c r="AK107" s="86">
        <v>2</v>
      </c>
      <c r="AL107" s="86">
        <v>0</v>
      </c>
      <c r="AM107" s="88">
        <v>2</v>
      </c>
      <c r="AN107" s="192">
        <v>1</v>
      </c>
      <c r="AO107" s="102">
        <v>0</v>
      </c>
      <c r="AP107" s="193">
        <v>0</v>
      </c>
      <c r="AQ107" s="86">
        <v>0</v>
      </c>
      <c r="AR107" s="86">
        <v>8</v>
      </c>
      <c r="AS107" s="86">
        <v>10</v>
      </c>
      <c r="AT107" s="88">
        <v>18</v>
      </c>
      <c r="AU107" s="192">
        <v>0.44400000000000001</v>
      </c>
      <c r="AV107" s="102">
        <v>0.55600000000000005</v>
      </c>
      <c r="AW107" s="193">
        <v>1</v>
      </c>
      <c r="AX107" s="86">
        <v>1</v>
      </c>
      <c r="AY107" s="86">
        <v>0</v>
      </c>
      <c r="AZ107" s="86">
        <v>1</v>
      </c>
      <c r="BA107" s="88">
        <v>1</v>
      </c>
      <c r="BB107" s="192">
        <v>0</v>
      </c>
      <c r="BC107" s="102">
        <v>1</v>
      </c>
      <c r="BD107" s="193">
        <v>0</v>
      </c>
      <c r="BE107" s="86">
        <v>0</v>
      </c>
      <c r="BF107" s="86">
        <v>8</v>
      </c>
      <c r="BG107" s="86">
        <v>9</v>
      </c>
      <c r="BH107" s="88">
        <v>17</v>
      </c>
      <c r="BI107" s="192">
        <v>0.47100000000000003</v>
      </c>
      <c r="BJ107" s="102">
        <v>0.52900000000000003</v>
      </c>
      <c r="BK107" s="193">
        <v>0</v>
      </c>
      <c r="BL107" s="88">
        <v>0</v>
      </c>
      <c r="BM107" s="194">
        <v>2</v>
      </c>
      <c r="BN107" s="194">
        <v>3</v>
      </c>
      <c r="BO107" s="194">
        <v>5</v>
      </c>
      <c r="BP107" s="195">
        <v>0.4</v>
      </c>
      <c r="BQ107" s="195">
        <v>0.6</v>
      </c>
      <c r="BR107" s="194">
        <v>1</v>
      </c>
      <c r="BS107" s="194">
        <v>1</v>
      </c>
      <c r="BT107" s="194">
        <v>0</v>
      </c>
      <c r="BU107" s="194">
        <v>1</v>
      </c>
      <c r="BV107" s="194">
        <v>1</v>
      </c>
      <c r="BW107" s="195">
        <v>0</v>
      </c>
      <c r="BX107" s="195">
        <v>1</v>
      </c>
      <c r="BY107" s="194">
        <v>0</v>
      </c>
      <c r="BZ107" s="194">
        <v>0</v>
      </c>
      <c r="CA107" s="194">
        <v>2</v>
      </c>
      <c r="CB107" s="194">
        <v>2</v>
      </c>
      <c r="CC107" s="194">
        <v>4</v>
      </c>
      <c r="CD107" s="195">
        <v>0.5</v>
      </c>
      <c r="CE107" s="195">
        <v>0.5</v>
      </c>
      <c r="CF107" s="194">
        <v>0</v>
      </c>
      <c r="CG107" s="194">
        <v>0</v>
      </c>
      <c r="CH107" s="194">
        <v>2</v>
      </c>
      <c r="CI107" s="194">
        <v>1</v>
      </c>
      <c r="CJ107" s="194">
        <v>3</v>
      </c>
      <c r="CK107" s="195">
        <v>0.66700000000000004</v>
      </c>
      <c r="CL107" s="195">
        <v>0.33299999999999996</v>
      </c>
      <c r="CM107" s="194">
        <v>1</v>
      </c>
      <c r="CN107" s="194">
        <v>1</v>
      </c>
      <c r="CO107" s="194">
        <v>0</v>
      </c>
      <c r="CP107" s="194">
        <v>1</v>
      </c>
      <c r="CQ107" s="194">
        <v>1</v>
      </c>
      <c r="CR107" s="195">
        <v>0</v>
      </c>
      <c r="CS107" s="195">
        <v>1</v>
      </c>
      <c r="CT107" s="194">
        <v>0</v>
      </c>
      <c r="CU107" s="194">
        <v>0</v>
      </c>
      <c r="CV107" s="194">
        <v>2</v>
      </c>
      <c r="CW107" s="194">
        <v>0</v>
      </c>
      <c r="CX107" s="194">
        <v>2</v>
      </c>
      <c r="CY107" s="195">
        <v>1</v>
      </c>
      <c r="CZ107" s="195">
        <v>0</v>
      </c>
      <c r="DA107" s="194">
        <v>0</v>
      </c>
      <c r="DB107" s="194">
        <v>0</v>
      </c>
      <c r="DC107" s="194">
        <v>10</v>
      </c>
      <c r="DD107" s="194">
        <v>8</v>
      </c>
      <c r="DE107" s="194">
        <v>18</v>
      </c>
      <c r="DF107" s="195">
        <v>0.55600000000000005</v>
      </c>
      <c r="DG107" s="195">
        <v>0.44400000000000001</v>
      </c>
      <c r="DH107" s="194">
        <v>1</v>
      </c>
      <c r="DI107" s="194">
        <v>1</v>
      </c>
      <c r="DJ107" s="194">
        <v>0</v>
      </c>
      <c r="DK107" s="194">
        <v>1</v>
      </c>
      <c r="DL107" s="194">
        <v>1</v>
      </c>
      <c r="DM107" s="195">
        <v>0</v>
      </c>
      <c r="DN107" s="195">
        <v>1</v>
      </c>
      <c r="DO107" s="194">
        <v>0</v>
      </c>
      <c r="DP107" s="194">
        <v>0</v>
      </c>
      <c r="DQ107" s="194">
        <v>10</v>
      </c>
      <c r="DR107" s="194">
        <v>7</v>
      </c>
      <c r="DS107" s="194">
        <v>17</v>
      </c>
      <c r="DT107" s="195">
        <v>0.58799999999999997</v>
      </c>
      <c r="DU107" s="195">
        <v>0.41200000000000003</v>
      </c>
      <c r="DV107" s="194">
        <v>0</v>
      </c>
      <c r="DW107" s="194">
        <v>0</v>
      </c>
      <c r="DX107" s="129">
        <v>2</v>
      </c>
      <c r="DY107" s="130">
        <v>3</v>
      </c>
      <c r="DZ107" s="130">
        <v>5</v>
      </c>
      <c r="EA107" s="102">
        <v>0.4</v>
      </c>
      <c r="EB107" s="102">
        <v>0.6</v>
      </c>
      <c r="EC107" s="130">
        <v>1</v>
      </c>
      <c r="ED107" s="130">
        <v>1</v>
      </c>
      <c r="EE107" s="130">
        <v>0</v>
      </c>
      <c r="EF107" s="130">
        <v>1</v>
      </c>
      <c r="EG107" s="130">
        <v>1</v>
      </c>
      <c r="EH107" s="102">
        <v>0</v>
      </c>
      <c r="EI107" s="102">
        <v>1</v>
      </c>
      <c r="EJ107" s="130">
        <v>0</v>
      </c>
      <c r="EK107" s="130">
        <v>0</v>
      </c>
      <c r="EL107" s="130">
        <v>2</v>
      </c>
      <c r="EM107" s="130">
        <v>2</v>
      </c>
      <c r="EN107" s="130">
        <v>4</v>
      </c>
      <c r="EO107" s="102">
        <v>0.5</v>
      </c>
      <c r="EP107" s="102">
        <v>0.5</v>
      </c>
      <c r="EQ107" s="130">
        <v>0</v>
      </c>
      <c r="ER107" s="130">
        <v>0</v>
      </c>
      <c r="ES107" s="130">
        <v>2</v>
      </c>
      <c r="ET107" s="130">
        <v>1</v>
      </c>
      <c r="EU107" s="130">
        <v>3</v>
      </c>
      <c r="EV107" s="102">
        <v>0.66700000000000004</v>
      </c>
      <c r="EW107" s="102">
        <v>0.33299999999999996</v>
      </c>
      <c r="EX107" s="130">
        <v>1</v>
      </c>
      <c r="EY107" s="130">
        <v>1</v>
      </c>
      <c r="EZ107" s="130">
        <v>0</v>
      </c>
      <c r="FA107" s="130">
        <v>1</v>
      </c>
      <c r="FB107" s="130">
        <v>1</v>
      </c>
      <c r="FC107" s="102">
        <v>0</v>
      </c>
      <c r="FD107" s="102">
        <v>1</v>
      </c>
      <c r="FE107" s="130">
        <v>0</v>
      </c>
      <c r="FF107" s="130">
        <v>0</v>
      </c>
      <c r="FG107" s="130">
        <v>2</v>
      </c>
      <c r="FH107" s="130">
        <v>0</v>
      </c>
      <c r="FI107" s="130">
        <v>2</v>
      </c>
      <c r="FJ107" s="102">
        <v>1</v>
      </c>
      <c r="FK107" s="102">
        <v>0</v>
      </c>
      <c r="FL107" s="130">
        <v>0</v>
      </c>
      <c r="FM107" s="130">
        <v>0</v>
      </c>
      <c r="FN107" s="130">
        <v>10</v>
      </c>
      <c r="FO107" s="130">
        <v>8</v>
      </c>
      <c r="FP107" s="130">
        <v>18</v>
      </c>
      <c r="FQ107" s="102">
        <v>0.55600000000000005</v>
      </c>
      <c r="FR107" s="102">
        <v>0.44400000000000001</v>
      </c>
      <c r="FS107" s="130">
        <v>1</v>
      </c>
      <c r="FT107" s="130">
        <v>1</v>
      </c>
      <c r="FU107" s="130">
        <v>0</v>
      </c>
      <c r="FV107" s="130">
        <v>1</v>
      </c>
      <c r="FW107" s="130">
        <v>1</v>
      </c>
      <c r="FX107" s="102">
        <v>0</v>
      </c>
      <c r="FY107" s="102">
        <v>1</v>
      </c>
      <c r="FZ107" s="130">
        <v>0</v>
      </c>
      <c r="GA107" s="130">
        <v>0</v>
      </c>
      <c r="GB107" s="130">
        <v>10</v>
      </c>
      <c r="GC107" s="130">
        <v>7</v>
      </c>
      <c r="GD107" s="130">
        <v>17</v>
      </c>
      <c r="GE107" s="102">
        <v>0.58799999999999997</v>
      </c>
      <c r="GF107" s="102">
        <v>0.41200000000000003</v>
      </c>
      <c r="GG107" s="130">
        <v>0</v>
      </c>
      <c r="GH107" s="130">
        <v>0</v>
      </c>
      <c r="GI107" s="129">
        <v>2</v>
      </c>
      <c r="GJ107" s="130">
        <v>3</v>
      </c>
      <c r="GK107" s="130">
        <v>5</v>
      </c>
      <c r="GL107" s="102">
        <v>0.4</v>
      </c>
      <c r="GM107" s="102">
        <v>0.6</v>
      </c>
      <c r="GN107" s="130">
        <v>1</v>
      </c>
      <c r="GO107" s="130">
        <v>1</v>
      </c>
      <c r="GP107" s="130">
        <v>0</v>
      </c>
      <c r="GQ107" s="130">
        <v>1</v>
      </c>
      <c r="GR107" s="130">
        <v>1</v>
      </c>
      <c r="GS107" s="102">
        <v>0</v>
      </c>
      <c r="GT107" s="102">
        <v>1</v>
      </c>
      <c r="GU107" s="130">
        <v>0</v>
      </c>
      <c r="GV107" s="130">
        <v>0</v>
      </c>
      <c r="GW107" s="130">
        <v>2</v>
      </c>
      <c r="GX107" s="130">
        <v>2</v>
      </c>
      <c r="GY107" s="130">
        <v>4</v>
      </c>
      <c r="GZ107" s="102">
        <v>0.5</v>
      </c>
      <c r="HA107" s="102">
        <v>0.5</v>
      </c>
      <c r="HB107" s="130">
        <v>0</v>
      </c>
      <c r="HC107" s="130">
        <v>0</v>
      </c>
      <c r="HD107" s="130">
        <v>1</v>
      </c>
      <c r="HE107" s="130">
        <v>0</v>
      </c>
      <c r="HF107" s="130">
        <v>1</v>
      </c>
      <c r="HG107" s="102">
        <v>1</v>
      </c>
      <c r="HH107" s="102">
        <v>0</v>
      </c>
      <c r="HI107" s="130">
        <v>1</v>
      </c>
      <c r="HJ107" s="130">
        <v>1</v>
      </c>
      <c r="HK107" s="130">
        <v>0</v>
      </c>
      <c r="HL107" s="130">
        <v>0</v>
      </c>
      <c r="HM107" s="130">
        <v>0</v>
      </c>
      <c r="HN107" s="102">
        <v>0</v>
      </c>
      <c r="HO107" s="102">
        <v>0</v>
      </c>
      <c r="HP107" s="130">
        <v>0</v>
      </c>
      <c r="HQ107" s="130">
        <v>0</v>
      </c>
      <c r="HR107" s="130">
        <v>1</v>
      </c>
      <c r="HS107" s="130">
        <v>0</v>
      </c>
      <c r="HT107" s="130">
        <v>1</v>
      </c>
      <c r="HU107" s="102">
        <v>1</v>
      </c>
      <c r="HV107" s="102">
        <v>0</v>
      </c>
      <c r="HW107" s="130">
        <v>0</v>
      </c>
      <c r="HX107" s="130">
        <v>0</v>
      </c>
      <c r="HY107" s="130">
        <v>8</v>
      </c>
      <c r="HZ107" s="130">
        <v>10</v>
      </c>
      <c r="IA107" s="130">
        <v>18</v>
      </c>
      <c r="IB107" s="102">
        <v>0.44400000000000001</v>
      </c>
      <c r="IC107" s="102">
        <v>0.55600000000000005</v>
      </c>
      <c r="ID107" s="130">
        <v>1</v>
      </c>
      <c r="IE107" s="130">
        <v>1</v>
      </c>
      <c r="IF107" s="130">
        <v>0</v>
      </c>
      <c r="IG107" s="130">
        <v>1</v>
      </c>
      <c r="IH107" s="130">
        <v>1</v>
      </c>
      <c r="II107" s="102">
        <v>0</v>
      </c>
      <c r="IJ107" s="102">
        <v>1</v>
      </c>
      <c r="IK107" s="130">
        <v>0</v>
      </c>
      <c r="IL107" s="130">
        <v>0</v>
      </c>
      <c r="IM107" s="130">
        <v>8</v>
      </c>
      <c r="IN107" s="130">
        <v>9</v>
      </c>
      <c r="IO107" s="130">
        <v>17</v>
      </c>
      <c r="IP107" s="102">
        <v>0.44400000000000001</v>
      </c>
      <c r="IQ107" s="102">
        <v>0.55600000000000005</v>
      </c>
      <c r="IR107" s="130">
        <v>0</v>
      </c>
      <c r="IS107" s="130">
        <v>0</v>
      </c>
    </row>
    <row r="108" spans="1:253" customFormat="1" ht="15" hidden="1" x14ac:dyDescent="0.25">
      <c r="A108" s="89" t="s">
        <v>65</v>
      </c>
      <c r="B108" s="86">
        <v>68</v>
      </c>
      <c r="C108" s="86">
        <v>72</v>
      </c>
      <c r="D108" s="88">
        <v>140</v>
      </c>
      <c r="E108" s="192">
        <v>10.525599999999999</v>
      </c>
      <c r="F108" s="102">
        <v>11.474400000000001</v>
      </c>
      <c r="G108" s="193">
        <v>22</v>
      </c>
      <c r="H108" s="86">
        <v>22</v>
      </c>
      <c r="I108" s="86">
        <v>10</v>
      </c>
      <c r="J108" s="86">
        <v>12</v>
      </c>
      <c r="K108" s="88">
        <v>22</v>
      </c>
      <c r="L108" s="192">
        <v>10</v>
      </c>
      <c r="M108" s="102">
        <v>12</v>
      </c>
      <c r="N108" s="193">
        <v>0</v>
      </c>
      <c r="O108" s="86">
        <v>0</v>
      </c>
      <c r="P108" s="86">
        <v>58</v>
      </c>
      <c r="Q108" s="86">
        <v>60</v>
      </c>
      <c r="R108" s="88">
        <v>118</v>
      </c>
      <c r="S108" s="192">
        <v>10.460999999999999</v>
      </c>
      <c r="T108" s="102">
        <v>11.539000000000001</v>
      </c>
      <c r="U108" s="193">
        <v>0</v>
      </c>
      <c r="V108" s="86">
        <v>0</v>
      </c>
      <c r="W108" s="86">
        <v>48</v>
      </c>
      <c r="X108" s="86">
        <v>52</v>
      </c>
      <c r="Y108" s="88">
        <v>100</v>
      </c>
      <c r="Z108" s="192">
        <v>10.797000000000001</v>
      </c>
      <c r="AA108" s="102">
        <v>11.202999999999999</v>
      </c>
      <c r="AB108" s="193">
        <v>21</v>
      </c>
      <c r="AC108" s="86">
        <v>22</v>
      </c>
      <c r="AD108" s="86">
        <v>8</v>
      </c>
      <c r="AE108" s="86">
        <v>14</v>
      </c>
      <c r="AF108" s="88">
        <v>22</v>
      </c>
      <c r="AG108" s="192">
        <v>8</v>
      </c>
      <c r="AH108" s="102">
        <v>14</v>
      </c>
      <c r="AI108" s="193">
        <v>0</v>
      </c>
      <c r="AJ108" s="86">
        <v>0</v>
      </c>
      <c r="AK108" s="86">
        <v>40</v>
      </c>
      <c r="AL108" s="86">
        <v>38</v>
      </c>
      <c r="AM108" s="88">
        <v>78</v>
      </c>
      <c r="AN108" s="192">
        <v>11.8507</v>
      </c>
      <c r="AO108" s="102">
        <v>10.1493</v>
      </c>
      <c r="AP108" s="193">
        <v>0</v>
      </c>
      <c r="AQ108" s="86">
        <v>0</v>
      </c>
      <c r="AR108" s="86">
        <v>206</v>
      </c>
      <c r="AS108" s="86">
        <v>285</v>
      </c>
      <c r="AT108" s="88">
        <v>491</v>
      </c>
      <c r="AU108" s="192">
        <v>9.4276000000000018</v>
      </c>
      <c r="AV108" s="102">
        <v>12.572400000000002</v>
      </c>
      <c r="AW108" s="193">
        <v>15</v>
      </c>
      <c r="AX108" s="86">
        <v>22</v>
      </c>
      <c r="AY108" s="86">
        <v>3</v>
      </c>
      <c r="AZ108" s="86">
        <v>19</v>
      </c>
      <c r="BA108" s="88">
        <v>22</v>
      </c>
      <c r="BB108" s="192">
        <v>3</v>
      </c>
      <c r="BC108" s="102">
        <v>19</v>
      </c>
      <c r="BD108" s="193">
        <v>0</v>
      </c>
      <c r="BE108" s="86">
        <v>0</v>
      </c>
      <c r="BF108" s="86">
        <v>203</v>
      </c>
      <c r="BG108" s="86">
        <v>266</v>
      </c>
      <c r="BH108" s="88">
        <v>469</v>
      </c>
      <c r="BI108" s="192">
        <v>9.725699999999998</v>
      </c>
      <c r="BJ108" s="102">
        <v>12.274300000000004</v>
      </c>
      <c r="BK108" s="193">
        <v>0</v>
      </c>
      <c r="BL108" s="88">
        <v>0</v>
      </c>
      <c r="BM108" s="194">
        <v>69</v>
      </c>
      <c r="BN108" s="194">
        <v>71</v>
      </c>
      <c r="BO108" s="194">
        <v>140</v>
      </c>
      <c r="BP108" s="195">
        <v>10.725199999999999</v>
      </c>
      <c r="BQ108" s="195">
        <v>11.274800000000001</v>
      </c>
      <c r="BR108" s="194">
        <v>22</v>
      </c>
      <c r="BS108" s="194">
        <v>22</v>
      </c>
      <c r="BT108" s="194">
        <v>10</v>
      </c>
      <c r="BU108" s="194">
        <v>12</v>
      </c>
      <c r="BV108" s="194">
        <v>22</v>
      </c>
      <c r="BW108" s="195">
        <v>10</v>
      </c>
      <c r="BX108" s="195">
        <v>12</v>
      </c>
      <c r="BY108" s="194">
        <v>0</v>
      </c>
      <c r="BZ108" s="194">
        <v>0</v>
      </c>
      <c r="CA108" s="194">
        <v>59</v>
      </c>
      <c r="CB108" s="194">
        <v>59</v>
      </c>
      <c r="CC108" s="194">
        <v>118</v>
      </c>
      <c r="CD108" s="195">
        <v>10.711000000000002</v>
      </c>
      <c r="CE108" s="195">
        <v>11.288999999999998</v>
      </c>
      <c r="CF108" s="194">
        <v>0</v>
      </c>
      <c r="CG108" s="194">
        <v>0</v>
      </c>
      <c r="CH108" s="194">
        <v>46</v>
      </c>
      <c r="CI108" s="194">
        <v>53</v>
      </c>
      <c r="CJ108" s="194">
        <v>99</v>
      </c>
      <c r="CK108" s="195">
        <v>10.530300000000002</v>
      </c>
      <c r="CL108" s="195">
        <v>11.469699999999998</v>
      </c>
      <c r="CM108" s="194">
        <v>19</v>
      </c>
      <c r="CN108" s="194">
        <v>22</v>
      </c>
      <c r="CO108" s="194">
        <v>6</v>
      </c>
      <c r="CP108" s="194">
        <v>16</v>
      </c>
      <c r="CQ108" s="194">
        <v>22</v>
      </c>
      <c r="CR108" s="195">
        <v>6</v>
      </c>
      <c r="CS108" s="195">
        <v>16</v>
      </c>
      <c r="CT108" s="194">
        <v>0</v>
      </c>
      <c r="CU108" s="194">
        <v>0</v>
      </c>
      <c r="CV108" s="194">
        <v>40</v>
      </c>
      <c r="CW108" s="194">
        <v>37</v>
      </c>
      <c r="CX108" s="194">
        <v>77</v>
      </c>
      <c r="CY108" s="195">
        <v>12.074000000000002</v>
      </c>
      <c r="CZ108" s="195">
        <v>9.9260000000000002</v>
      </c>
      <c r="DA108" s="194">
        <v>0</v>
      </c>
      <c r="DB108" s="194">
        <v>0</v>
      </c>
      <c r="DC108" s="194">
        <v>208</v>
      </c>
      <c r="DD108" s="194">
        <v>287</v>
      </c>
      <c r="DE108" s="194">
        <v>495</v>
      </c>
      <c r="DF108" s="195">
        <v>9.438600000000001</v>
      </c>
      <c r="DG108" s="195">
        <v>12.561400000000001</v>
      </c>
      <c r="DH108" s="194">
        <v>12</v>
      </c>
      <c r="DI108" s="194">
        <v>22</v>
      </c>
      <c r="DJ108" s="194">
        <v>4</v>
      </c>
      <c r="DK108" s="194">
        <v>18</v>
      </c>
      <c r="DL108" s="194">
        <v>22</v>
      </c>
      <c r="DM108" s="195">
        <v>4</v>
      </c>
      <c r="DN108" s="195">
        <v>18</v>
      </c>
      <c r="DO108" s="194">
        <v>0</v>
      </c>
      <c r="DP108" s="194">
        <v>0</v>
      </c>
      <c r="DQ108" s="194">
        <v>204</v>
      </c>
      <c r="DR108" s="194">
        <v>269</v>
      </c>
      <c r="DS108" s="194">
        <v>473</v>
      </c>
      <c r="DT108" s="195">
        <v>9.6577000000000002</v>
      </c>
      <c r="DU108" s="195">
        <v>12.3423</v>
      </c>
      <c r="DV108" s="194">
        <v>0</v>
      </c>
      <c r="DW108" s="194">
        <v>0</v>
      </c>
      <c r="DX108" s="129">
        <v>69</v>
      </c>
      <c r="DY108" s="130">
        <v>71</v>
      </c>
      <c r="DZ108" s="130">
        <v>140</v>
      </c>
      <c r="EA108" s="102">
        <v>10.813899999999999</v>
      </c>
      <c r="EB108" s="102">
        <v>11.186000000000002</v>
      </c>
      <c r="EC108" s="130">
        <v>22</v>
      </c>
      <c r="ED108" s="130">
        <v>22</v>
      </c>
      <c r="EE108" s="130">
        <v>10</v>
      </c>
      <c r="EF108" s="130">
        <v>12</v>
      </c>
      <c r="EG108" s="130">
        <v>22</v>
      </c>
      <c r="EH108" s="102">
        <v>10</v>
      </c>
      <c r="EI108" s="102">
        <v>12</v>
      </c>
      <c r="EJ108" s="130">
        <v>0</v>
      </c>
      <c r="EK108" s="130">
        <v>0</v>
      </c>
      <c r="EL108" s="130">
        <v>59</v>
      </c>
      <c r="EM108" s="130">
        <v>59</v>
      </c>
      <c r="EN108" s="130">
        <v>118</v>
      </c>
      <c r="EO108" s="102">
        <v>10.835999999999999</v>
      </c>
      <c r="EP108" s="102">
        <v>11.164000000000001</v>
      </c>
      <c r="EQ108" s="130">
        <v>0</v>
      </c>
      <c r="ER108" s="130">
        <v>0</v>
      </c>
      <c r="ES108" s="130">
        <v>44</v>
      </c>
      <c r="ET108" s="130">
        <v>53</v>
      </c>
      <c r="EU108" s="130">
        <v>97</v>
      </c>
      <c r="EV108" s="102">
        <v>10.297000000000001</v>
      </c>
      <c r="EW108" s="102">
        <v>11.702999999999999</v>
      </c>
      <c r="EX108" s="130">
        <v>20</v>
      </c>
      <c r="EY108" s="130">
        <v>22</v>
      </c>
      <c r="EZ108" s="130">
        <v>5</v>
      </c>
      <c r="FA108" s="130">
        <v>16</v>
      </c>
      <c r="FB108" s="130">
        <v>21</v>
      </c>
      <c r="FC108" s="102">
        <v>5</v>
      </c>
      <c r="FD108" s="102">
        <v>16</v>
      </c>
      <c r="FE108" s="130">
        <v>0</v>
      </c>
      <c r="FF108" s="130">
        <v>0</v>
      </c>
      <c r="FG108" s="130">
        <v>39</v>
      </c>
      <c r="FH108" s="130">
        <v>37</v>
      </c>
      <c r="FI108" s="130">
        <v>76</v>
      </c>
      <c r="FJ108" s="102">
        <v>11.924300000000001</v>
      </c>
      <c r="FK108" s="102">
        <v>10.075699999999999</v>
      </c>
      <c r="FL108" s="130">
        <v>0</v>
      </c>
      <c r="FM108" s="130">
        <v>0</v>
      </c>
      <c r="FN108" s="130">
        <v>209</v>
      </c>
      <c r="FO108" s="130">
        <v>284</v>
      </c>
      <c r="FP108" s="130">
        <v>493</v>
      </c>
      <c r="FQ108" s="102">
        <v>9.5059000000000005</v>
      </c>
      <c r="FR108" s="102">
        <v>12.493999999999998</v>
      </c>
      <c r="FS108" s="130">
        <v>12</v>
      </c>
      <c r="FT108" s="130">
        <v>22</v>
      </c>
      <c r="FU108" s="130">
        <v>4</v>
      </c>
      <c r="FV108" s="130">
        <v>18</v>
      </c>
      <c r="FW108" s="130">
        <v>22</v>
      </c>
      <c r="FX108" s="102">
        <v>4</v>
      </c>
      <c r="FY108" s="102">
        <v>18</v>
      </c>
      <c r="FZ108" s="130">
        <v>0</v>
      </c>
      <c r="GA108" s="130">
        <v>0</v>
      </c>
      <c r="GB108" s="130">
        <v>206</v>
      </c>
      <c r="GC108" s="130">
        <v>265</v>
      </c>
      <c r="GD108" s="130">
        <v>471</v>
      </c>
      <c r="GE108" s="102">
        <v>9.7996999999999979</v>
      </c>
      <c r="GF108" s="102">
        <v>12.200300000000002</v>
      </c>
      <c r="GG108" s="130">
        <v>0</v>
      </c>
      <c r="GH108" s="130">
        <v>0</v>
      </c>
      <c r="GI108" s="129">
        <v>63</v>
      </c>
      <c r="GJ108" s="130">
        <v>79</v>
      </c>
      <c r="GK108" s="130">
        <v>142</v>
      </c>
      <c r="GL108" s="102">
        <v>9.5865000000000009</v>
      </c>
      <c r="GM108" s="102">
        <v>12.413499999999999</v>
      </c>
      <c r="GN108" s="130">
        <v>21</v>
      </c>
      <c r="GO108" s="130">
        <v>22</v>
      </c>
      <c r="GP108" s="130">
        <v>6</v>
      </c>
      <c r="GQ108" s="130">
        <v>16</v>
      </c>
      <c r="GR108" s="130">
        <v>22</v>
      </c>
      <c r="GS108" s="102">
        <v>6</v>
      </c>
      <c r="GT108" s="102">
        <v>16</v>
      </c>
      <c r="GU108" s="130">
        <v>0</v>
      </c>
      <c r="GV108" s="130">
        <v>0</v>
      </c>
      <c r="GW108" s="130">
        <v>57</v>
      </c>
      <c r="GX108" s="130">
        <v>63</v>
      </c>
      <c r="GY108" s="130">
        <v>120</v>
      </c>
      <c r="GZ108" s="102">
        <v>10.2493</v>
      </c>
      <c r="HA108" s="102">
        <v>11.7507</v>
      </c>
      <c r="HB108" s="130">
        <v>0</v>
      </c>
      <c r="HC108" s="130">
        <v>0</v>
      </c>
      <c r="HD108" s="130">
        <v>41</v>
      </c>
      <c r="HE108" s="130">
        <v>53</v>
      </c>
      <c r="HF108" s="130">
        <v>94</v>
      </c>
      <c r="HG108" s="102">
        <v>10.266300000000001</v>
      </c>
      <c r="HH108" s="102">
        <v>11.733700000000001</v>
      </c>
      <c r="HI108" s="130">
        <v>18</v>
      </c>
      <c r="HJ108" s="130">
        <v>22</v>
      </c>
      <c r="HK108" s="130">
        <v>4</v>
      </c>
      <c r="HL108" s="130">
        <v>16</v>
      </c>
      <c r="HM108" s="130">
        <v>20</v>
      </c>
      <c r="HN108" s="102">
        <v>4</v>
      </c>
      <c r="HO108" s="102">
        <v>16</v>
      </c>
      <c r="HP108" s="130">
        <v>0</v>
      </c>
      <c r="HQ108" s="130">
        <v>0</v>
      </c>
      <c r="HR108" s="130">
        <v>37</v>
      </c>
      <c r="HS108" s="130">
        <v>37</v>
      </c>
      <c r="HT108" s="130">
        <v>74</v>
      </c>
      <c r="HU108" s="102">
        <v>11.76</v>
      </c>
      <c r="HV108" s="102">
        <v>10.24</v>
      </c>
      <c r="HW108" s="130">
        <v>0</v>
      </c>
      <c r="HX108" s="130">
        <v>0</v>
      </c>
      <c r="HY108" s="130">
        <v>181</v>
      </c>
      <c r="HZ108" s="130">
        <v>311</v>
      </c>
      <c r="IA108" s="130">
        <v>492</v>
      </c>
      <c r="IB108" s="102">
        <v>8.1900999999999993</v>
      </c>
      <c r="IC108" s="102">
        <v>13.809900000000003</v>
      </c>
      <c r="ID108" s="130">
        <v>8</v>
      </c>
      <c r="IE108" s="130">
        <v>22</v>
      </c>
      <c r="IF108" s="130">
        <v>6</v>
      </c>
      <c r="IG108" s="130">
        <v>16</v>
      </c>
      <c r="IH108" s="130">
        <v>22</v>
      </c>
      <c r="II108" s="102">
        <v>6</v>
      </c>
      <c r="IJ108" s="102">
        <v>16</v>
      </c>
      <c r="IK108" s="130">
        <v>0</v>
      </c>
      <c r="IL108" s="130">
        <v>0</v>
      </c>
      <c r="IM108" s="130">
        <v>175</v>
      </c>
      <c r="IN108" s="130">
        <v>295</v>
      </c>
      <c r="IO108" s="130">
        <v>470</v>
      </c>
      <c r="IP108" s="102">
        <v>8.2638999999999996</v>
      </c>
      <c r="IQ108" s="102">
        <v>13.7361</v>
      </c>
      <c r="IR108" s="130">
        <v>0</v>
      </c>
      <c r="IS108" s="130">
        <v>0</v>
      </c>
    </row>
    <row r="109" spans="1:253" customFormat="1" ht="15" hidden="1" x14ac:dyDescent="0.25">
      <c r="E109">
        <f>B108/D108*100</f>
        <v>48.571428571428569</v>
      </c>
      <c r="L109">
        <f>I108/K108*100</f>
        <v>45.454545454545453</v>
      </c>
      <c r="S109">
        <f>P108/R108*100</f>
        <v>49.152542372881356</v>
      </c>
      <c r="Z109">
        <f>W108/Y108*100</f>
        <v>48</v>
      </c>
      <c r="AG109">
        <f>AD108/AF108*100</f>
        <v>36.363636363636367</v>
      </c>
      <c r="AN109">
        <f>AK108/AM108*100</f>
        <v>51.282051282051277</v>
      </c>
      <c r="AU109">
        <f>AR108/AT108*100</f>
        <v>41.955193482688394</v>
      </c>
      <c r="BB109">
        <f>AY108/BA108*100</f>
        <v>13.636363636363635</v>
      </c>
      <c r="BI109">
        <f>BF108/BH108*100</f>
        <v>43.283582089552233</v>
      </c>
      <c r="BM109" s="196"/>
      <c r="BN109" s="196"/>
      <c r="BO109" s="196"/>
      <c r="BP109" s="197">
        <f>BM108/BO108*100</f>
        <v>49.285714285714292</v>
      </c>
      <c r="BQ109" s="196"/>
      <c r="BR109" s="196"/>
      <c r="BS109" s="196"/>
      <c r="BT109" s="196"/>
      <c r="BU109" s="196"/>
      <c r="BV109" s="196"/>
      <c r="BW109" s="196">
        <f>BT108/BV108*100</f>
        <v>45.454545454545453</v>
      </c>
      <c r="BX109" s="196"/>
      <c r="BY109" s="196"/>
      <c r="BZ109" s="196"/>
      <c r="CA109" s="196"/>
      <c r="CB109" s="196"/>
      <c r="CC109" s="196"/>
      <c r="CD109" s="196">
        <f>CA108/CC108*100</f>
        <v>50</v>
      </c>
      <c r="CE109" s="196"/>
      <c r="CF109" s="196"/>
      <c r="CG109" s="196"/>
      <c r="CH109" s="196"/>
      <c r="CI109" s="196"/>
      <c r="CJ109" s="196"/>
      <c r="CK109" s="196">
        <f>CH108/CJ108*100</f>
        <v>46.464646464646464</v>
      </c>
      <c r="CL109" s="196"/>
      <c r="CM109" s="196"/>
      <c r="CN109" s="196"/>
      <c r="CO109" s="196"/>
      <c r="CP109" s="196"/>
      <c r="CQ109" s="196"/>
      <c r="CR109" s="196">
        <f>CO108/CQ108*100</f>
        <v>27.27272727272727</v>
      </c>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row>
    <row r="110" spans="1:253" customFormat="1" ht="15" hidden="1" x14ac:dyDescent="0.25"/>
    <row r="111" spans="1:253" customFormat="1" ht="15" hidden="1" x14ac:dyDescent="0.25"/>
    <row r="112" spans="1:253" customFormat="1" ht="15" hidden="1" x14ac:dyDescent="0.25"/>
    <row r="113" spans="1:316" customFormat="1" ht="15" x14ac:dyDescent="0.25"/>
    <row r="114" spans="1:316" customFormat="1" ht="15" x14ac:dyDescent="0.25"/>
    <row r="115" spans="1:316" customFormat="1" ht="15" x14ac:dyDescent="0.25"/>
    <row r="116" spans="1:316" customFormat="1" ht="15" x14ac:dyDescent="0.25">
      <c r="A116" s="74" t="s">
        <v>64</v>
      </c>
      <c r="B116" s="75" t="s">
        <v>65</v>
      </c>
      <c r="C116">
        <v>2016</v>
      </c>
    </row>
    <row r="117" spans="1:316" customFormat="1" ht="15" x14ac:dyDescent="0.25"/>
    <row r="118" spans="1:316" customFormat="1" ht="15" x14ac:dyDescent="0.25"/>
    <row r="119" spans="1:316" customFormat="1" ht="15" x14ac:dyDescent="0.25">
      <c r="B119" s="181" t="s">
        <v>66</v>
      </c>
      <c r="C119" s="182" t="s">
        <v>67</v>
      </c>
      <c r="D119" s="183" t="s">
        <v>68</v>
      </c>
    </row>
    <row r="120" spans="1:316" customFormat="1" ht="15.75" thickBot="1" x14ac:dyDescent="0.3">
      <c r="B120" s="396" t="s">
        <v>146</v>
      </c>
      <c r="C120" s="397"/>
      <c r="D120" s="397"/>
      <c r="E120" s="397"/>
      <c r="F120" s="397"/>
      <c r="G120" s="397"/>
      <c r="H120" s="397"/>
      <c r="I120" s="397"/>
      <c r="J120" s="397"/>
      <c r="K120" s="397"/>
      <c r="L120" s="397"/>
      <c r="M120" s="397"/>
      <c r="N120" s="397"/>
      <c r="O120" s="397"/>
      <c r="P120" s="394"/>
      <c r="Q120" s="394"/>
      <c r="R120" s="394"/>
      <c r="S120" s="394"/>
      <c r="T120" s="394"/>
      <c r="U120" s="394"/>
      <c r="V120" s="394"/>
      <c r="W120" s="397"/>
      <c r="X120" s="397"/>
      <c r="Y120" s="397"/>
      <c r="Z120" s="397"/>
      <c r="AA120" s="397"/>
      <c r="AB120" s="397"/>
      <c r="AC120" s="397"/>
      <c r="AD120" s="397"/>
      <c r="AE120" s="397"/>
      <c r="AF120" s="397"/>
      <c r="AG120" s="397"/>
      <c r="AH120" s="397"/>
      <c r="AI120" s="397"/>
      <c r="AJ120" s="397"/>
      <c r="AK120" s="394"/>
      <c r="AL120" s="394"/>
      <c r="AM120" s="394"/>
      <c r="AN120" s="394"/>
      <c r="AO120" s="394"/>
      <c r="AP120" s="394"/>
      <c r="AQ120" s="394"/>
      <c r="AR120" s="397"/>
      <c r="AS120" s="397"/>
      <c r="AT120" s="397"/>
      <c r="AU120" s="397"/>
      <c r="AV120" s="397"/>
      <c r="AW120" s="397"/>
      <c r="AX120" s="397"/>
      <c r="AY120" s="397"/>
      <c r="AZ120" s="397"/>
      <c r="BA120" s="397"/>
      <c r="BB120" s="397"/>
      <c r="BC120" s="397"/>
      <c r="BD120" s="397"/>
      <c r="BE120" s="397"/>
      <c r="BF120" s="394"/>
      <c r="BG120" s="394"/>
      <c r="BH120" s="394"/>
      <c r="BI120" s="394"/>
      <c r="BJ120" s="394"/>
      <c r="BK120" s="394"/>
      <c r="BL120" s="395"/>
      <c r="BM120" s="393" t="s">
        <v>104</v>
      </c>
      <c r="BN120" s="394"/>
      <c r="BO120" s="394"/>
      <c r="BP120" s="394"/>
      <c r="BQ120" s="394"/>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c r="CZ120" s="394"/>
      <c r="DA120" s="394"/>
      <c r="DB120" s="394"/>
      <c r="DC120" s="394"/>
      <c r="DD120" s="394"/>
      <c r="DE120" s="394"/>
      <c r="DF120" s="394"/>
      <c r="DG120" s="394"/>
      <c r="DH120" s="394"/>
      <c r="DI120" s="394"/>
      <c r="DJ120" s="394"/>
      <c r="DK120" s="394"/>
      <c r="DL120" s="394"/>
      <c r="DM120" s="394"/>
      <c r="DN120" s="394"/>
      <c r="DO120" s="394"/>
      <c r="DP120" s="394"/>
      <c r="DQ120" s="394"/>
      <c r="DR120" s="394"/>
      <c r="DS120" s="394"/>
      <c r="DT120" s="394"/>
      <c r="DU120" s="394"/>
      <c r="DV120" s="394"/>
      <c r="DW120" s="395"/>
      <c r="DX120" s="398" t="s">
        <v>117</v>
      </c>
      <c r="DY120" s="399"/>
      <c r="DZ120" s="399"/>
      <c r="EA120" s="399"/>
      <c r="EB120" s="399"/>
      <c r="EC120" s="399"/>
      <c r="ED120" s="399"/>
      <c r="EE120" s="399"/>
      <c r="EF120" s="399"/>
      <c r="EG120" s="399"/>
      <c r="EH120" s="399"/>
      <c r="EI120" s="399"/>
      <c r="EJ120" s="399"/>
      <c r="EK120" s="399"/>
      <c r="EL120" s="399"/>
      <c r="EM120" s="399"/>
      <c r="EN120" s="399"/>
      <c r="EO120" s="399"/>
      <c r="EP120" s="399"/>
      <c r="EQ120" s="399"/>
      <c r="ER120" s="399"/>
      <c r="ES120" s="399"/>
      <c r="ET120" s="399"/>
      <c r="EU120" s="399"/>
      <c r="EV120" s="399"/>
      <c r="EW120" s="399"/>
      <c r="EX120" s="399"/>
      <c r="EY120" s="399"/>
      <c r="EZ120" s="399"/>
      <c r="FA120" s="399"/>
      <c r="FB120" s="399"/>
      <c r="FC120" s="399"/>
      <c r="FD120" s="399"/>
      <c r="FE120" s="399"/>
      <c r="FF120" s="399"/>
      <c r="FG120" s="399"/>
      <c r="FH120" s="399"/>
      <c r="FI120" s="399"/>
      <c r="FJ120" s="399"/>
      <c r="FK120" s="399"/>
      <c r="FL120" s="399"/>
      <c r="FM120" s="399"/>
      <c r="FN120" s="399"/>
      <c r="FO120" s="399"/>
      <c r="FP120" s="399"/>
      <c r="FQ120" s="399"/>
      <c r="FR120" s="399"/>
      <c r="FS120" s="399"/>
      <c r="FT120" s="399"/>
      <c r="FU120" s="399"/>
      <c r="FV120" s="399"/>
      <c r="FW120" s="399"/>
      <c r="FX120" s="399"/>
      <c r="FY120" s="399"/>
      <c r="FZ120" s="399"/>
      <c r="GA120" s="399"/>
      <c r="GB120" s="399"/>
      <c r="GC120" s="399"/>
      <c r="GD120" s="399"/>
      <c r="GE120" s="399"/>
      <c r="GF120" s="399"/>
      <c r="GG120" s="399"/>
      <c r="GH120" s="400"/>
      <c r="GI120" s="398" t="s">
        <v>69</v>
      </c>
      <c r="GJ120" s="399"/>
      <c r="GK120" s="399"/>
      <c r="GL120" s="399"/>
      <c r="GM120" s="399"/>
      <c r="GN120" s="399"/>
      <c r="GO120" s="399"/>
      <c r="GP120" s="399"/>
      <c r="GQ120" s="399"/>
      <c r="GR120" s="399"/>
      <c r="GS120" s="399"/>
      <c r="GT120" s="399"/>
      <c r="GU120" s="399"/>
      <c r="GV120" s="399"/>
      <c r="GW120" s="399"/>
      <c r="GX120" s="399"/>
      <c r="GY120" s="399"/>
      <c r="GZ120" s="399"/>
      <c r="HA120" s="399"/>
      <c r="HB120" s="399"/>
      <c r="HC120" s="399"/>
      <c r="HD120" s="399"/>
      <c r="HE120" s="399"/>
      <c r="HF120" s="399"/>
      <c r="HG120" s="399"/>
      <c r="HH120" s="399"/>
      <c r="HI120" s="399"/>
      <c r="HJ120" s="399"/>
      <c r="HK120" s="399"/>
      <c r="HL120" s="399"/>
      <c r="HM120" s="399"/>
      <c r="HN120" s="399"/>
      <c r="HO120" s="399"/>
      <c r="HP120" s="399"/>
      <c r="HQ120" s="399"/>
      <c r="HR120" s="399"/>
      <c r="HS120" s="399"/>
      <c r="HT120" s="399"/>
      <c r="HU120" s="399"/>
      <c r="HV120" s="399"/>
      <c r="HW120" s="399"/>
      <c r="HX120" s="399"/>
      <c r="HY120" s="399"/>
      <c r="HZ120" s="399"/>
      <c r="IA120" s="399"/>
      <c r="IB120" s="399"/>
      <c r="IC120" s="399"/>
      <c r="ID120" s="399"/>
      <c r="IE120" s="399"/>
      <c r="IF120" s="399"/>
      <c r="IG120" s="399"/>
      <c r="IH120" s="399"/>
      <c r="II120" s="399"/>
      <c r="IJ120" s="399"/>
      <c r="IK120" s="399"/>
      <c r="IL120" s="399"/>
      <c r="IM120" s="399"/>
      <c r="IN120" s="399"/>
      <c r="IO120" s="399"/>
      <c r="IP120" s="399"/>
      <c r="IQ120" s="399"/>
      <c r="IR120" s="399"/>
      <c r="IS120" s="400"/>
      <c r="IT120" s="398" t="s">
        <v>118</v>
      </c>
      <c r="IU120" s="399"/>
      <c r="IV120" s="399"/>
      <c r="IW120" s="399"/>
      <c r="IX120" s="399"/>
      <c r="IY120" s="399"/>
      <c r="IZ120" s="399"/>
      <c r="JA120" s="399"/>
      <c r="JB120" s="399"/>
      <c r="JC120" s="399"/>
      <c r="JD120" s="399"/>
      <c r="JE120" s="399"/>
      <c r="JF120" s="399"/>
      <c r="JG120" s="399"/>
      <c r="JH120" s="399"/>
      <c r="JI120" s="399"/>
      <c r="JJ120" s="399"/>
      <c r="JK120" s="399"/>
      <c r="JL120" s="399"/>
      <c r="JM120" s="399"/>
      <c r="JN120" s="399"/>
      <c r="JO120" s="399"/>
      <c r="JP120" s="399"/>
      <c r="JQ120" s="399"/>
      <c r="JR120" s="399"/>
      <c r="JS120" s="399"/>
      <c r="JT120" s="399"/>
      <c r="JU120" s="399"/>
      <c r="JV120" s="399"/>
      <c r="JW120" s="399"/>
      <c r="JX120" s="399"/>
      <c r="JY120" s="399"/>
      <c r="JZ120" s="399"/>
      <c r="KA120" s="399"/>
      <c r="KB120" s="399"/>
      <c r="KC120" s="399"/>
      <c r="KD120" s="399"/>
      <c r="KE120" s="399"/>
      <c r="KF120" s="399"/>
      <c r="KG120" s="399"/>
      <c r="KH120" s="399"/>
      <c r="KI120" s="399"/>
      <c r="KJ120" s="399"/>
      <c r="KK120" s="399"/>
      <c r="KL120" s="399"/>
      <c r="KM120" s="399"/>
      <c r="KN120" s="399"/>
      <c r="KO120" s="399"/>
      <c r="KP120" s="399"/>
      <c r="KQ120" s="399"/>
      <c r="KR120" s="399"/>
      <c r="KS120" s="399"/>
      <c r="KT120" s="399"/>
      <c r="KU120" s="399"/>
      <c r="KV120" s="399"/>
      <c r="KW120" s="399"/>
      <c r="KX120" s="399"/>
      <c r="KY120" s="399"/>
      <c r="KZ120" s="399"/>
      <c r="LA120" s="399"/>
      <c r="LB120" s="399"/>
      <c r="LC120" s="399"/>
      <c r="LD120" s="400"/>
    </row>
    <row r="121" spans="1:316" customFormat="1" ht="15" x14ac:dyDescent="0.25">
      <c r="B121" s="390" t="s">
        <v>119</v>
      </c>
      <c r="C121" s="391"/>
      <c r="D121" s="391"/>
      <c r="E121" s="391"/>
      <c r="F121" s="391"/>
      <c r="G121" s="391"/>
      <c r="H121" s="392"/>
      <c r="I121" s="390" t="s">
        <v>120</v>
      </c>
      <c r="J121" s="391"/>
      <c r="K121" s="391"/>
      <c r="L121" s="391"/>
      <c r="M121" s="391"/>
      <c r="N121" s="391"/>
      <c r="O121" s="392"/>
      <c r="P121" s="389" t="s">
        <v>121</v>
      </c>
      <c r="Q121" s="387"/>
      <c r="R121" s="387"/>
      <c r="S121" s="387"/>
      <c r="T121" s="387"/>
      <c r="U121" s="387"/>
      <c r="V121" s="387"/>
      <c r="W121" s="390" t="s">
        <v>5</v>
      </c>
      <c r="X121" s="391"/>
      <c r="Y121" s="391"/>
      <c r="Z121" s="391"/>
      <c r="AA121" s="391"/>
      <c r="AB121" s="391"/>
      <c r="AC121" s="392"/>
      <c r="AD121" s="390" t="s">
        <v>122</v>
      </c>
      <c r="AE121" s="391"/>
      <c r="AF121" s="391"/>
      <c r="AG121" s="391"/>
      <c r="AH121" s="391"/>
      <c r="AI121" s="391"/>
      <c r="AJ121" s="392"/>
      <c r="AK121" s="389" t="s">
        <v>123</v>
      </c>
      <c r="AL121" s="387"/>
      <c r="AM121" s="387"/>
      <c r="AN121" s="387"/>
      <c r="AO121" s="387"/>
      <c r="AP121" s="387"/>
      <c r="AQ121" s="387"/>
      <c r="AR121" s="390" t="s">
        <v>7</v>
      </c>
      <c r="AS121" s="391"/>
      <c r="AT121" s="391"/>
      <c r="AU121" s="391"/>
      <c r="AV121" s="391"/>
      <c r="AW121" s="391"/>
      <c r="AX121" s="392"/>
      <c r="AY121" s="390" t="s">
        <v>120</v>
      </c>
      <c r="AZ121" s="391"/>
      <c r="BA121" s="391"/>
      <c r="BB121" s="391"/>
      <c r="BC121" s="391"/>
      <c r="BD121" s="391"/>
      <c r="BE121" s="392"/>
      <c r="BF121" s="389" t="s">
        <v>121</v>
      </c>
      <c r="BG121" s="387"/>
      <c r="BH121" s="387"/>
      <c r="BI121" s="387"/>
      <c r="BJ121" s="387"/>
      <c r="BK121" s="387"/>
      <c r="BL121" s="388"/>
      <c r="BM121" s="393" t="s">
        <v>119</v>
      </c>
      <c r="BN121" s="394"/>
      <c r="BO121" s="394"/>
      <c r="BP121" s="394"/>
      <c r="BQ121" s="394"/>
      <c r="BR121" s="394"/>
      <c r="BS121" s="395"/>
      <c r="BT121" s="393" t="s">
        <v>120</v>
      </c>
      <c r="BU121" s="394"/>
      <c r="BV121" s="394"/>
      <c r="BW121" s="394"/>
      <c r="BX121" s="394"/>
      <c r="BY121" s="394"/>
      <c r="BZ121" s="395"/>
      <c r="CA121" s="393" t="s">
        <v>121</v>
      </c>
      <c r="CB121" s="394"/>
      <c r="CC121" s="394"/>
      <c r="CD121" s="394"/>
      <c r="CE121" s="394"/>
      <c r="CF121" s="394"/>
      <c r="CG121" s="395"/>
      <c r="CH121" s="393" t="s">
        <v>5</v>
      </c>
      <c r="CI121" s="394"/>
      <c r="CJ121" s="394"/>
      <c r="CK121" s="394"/>
      <c r="CL121" s="394"/>
      <c r="CM121" s="394"/>
      <c r="CN121" s="395"/>
      <c r="CO121" s="393" t="s">
        <v>122</v>
      </c>
      <c r="CP121" s="394"/>
      <c r="CQ121" s="394"/>
      <c r="CR121" s="394"/>
      <c r="CS121" s="394"/>
      <c r="CT121" s="394"/>
      <c r="CU121" s="395"/>
      <c r="CV121" s="393" t="s">
        <v>123</v>
      </c>
      <c r="CW121" s="394"/>
      <c r="CX121" s="394"/>
      <c r="CY121" s="394"/>
      <c r="CZ121" s="394"/>
      <c r="DA121" s="394"/>
      <c r="DB121" s="395"/>
      <c r="DC121" s="393" t="s">
        <v>7</v>
      </c>
      <c r="DD121" s="394"/>
      <c r="DE121" s="394"/>
      <c r="DF121" s="394"/>
      <c r="DG121" s="394"/>
      <c r="DH121" s="394"/>
      <c r="DI121" s="395"/>
      <c r="DJ121" s="393" t="s">
        <v>120</v>
      </c>
      <c r="DK121" s="394"/>
      <c r="DL121" s="394"/>
      <c r="DM121" s="394"/>
      <c r="DN121" s="394"/>
      <c r="DO121" s="394"/>
      <c r="DP121" s="395"/>
      <c r="DQ121" s="393" t="s">
        <v>121</v>
      </c>
      <c r="DR121" s="394"/>
      <c r="DS121" s="394"/>
      <c r="DT121" s="394"/>
      <c r="DU121" s="394"/>
      <c r="DV121" s="394"/>
      <c r="DW121" s="395"/>
      <c r="DX121" s="386" t="s">
        <v>119</v>
      </c>
      <c r="DY121" s="387"/>
      <c r="DZ121" s="387"/>
      <c r="EA121" s="387"/>
      <c r="EB121" s="387"/>
      <c r="EC121" s="387"/>
      <c r="ED121" s="388"/>
      <c r="EE121" s="386" t="s">
        <v>120</v>
      </c>
      <c r="EF121" s="387"/>
      <c r="EG121" s="387"/>
      <c r="EH121" s="387"/>
      <c r="EI121" s="387"/>
      <c r="EJ121" s="387"/>
      <c r="EK121" s="388"/>
      <c r="EL121" s="386" t="s">
        <v>121</v>
      </c>
      <c r="EM121" s="387"/>
      <c r="EN121" s="387"/>
      <c r="EO121" s="387"/>
      <c r="EP121" s="387"/>
      <c r="EQ121" s="387"/>
      <c r="ER121" s="388"/>
      <c r="ES121" s="386" t="s">
        <v>5</v>
      </c>
      <c r="ET121" s="387"/>
      <c r="EU121" s="387"/>
      <c r="EV121" s="387"/>
      <c r="EW121" s="387"/>
      <c r="EX121" s="387"/>
      <c r="EY121" s="388"/>
      <c r="EZ121" s="386" t="s">
        <v>122</v>
      </c>
      <c r="FA121" s="387"/>
      <c r="FB121" s="387"/>
      <c r="FC121" s="387"/>
      <c r="FD121" s="387"/>
      <c r="FE121" s="387"/>
      <c r="FF121" s="388"/>
      <c r="FG121" s="386" t="s">
        <v>123</v>
      </c>
      <c r="FH121" s="387"/>
      <c r="FI121" s="387"/>
      <c r="FJ121" s="387"/>
      <c r="FK121" s="387"/>
      <c r="FL121" s="387"/>
      <c r="FM121" s="388"/>
      <c r="FN121" s="386" t="s">
        <v>7</v>
      </c>
      <c r="FO121" s="387"/>
      <c r="FP121" s="387"/>
      <c r="FQ121" s="387"/>
      <c r="FR121" s="387"/>
      <c r="FS121" s="387"/>
      <c r="FT121" s="388"/>
      <c r="FU121" s="386" t="s">
        <v>120</v>
      </c>
      <c r="FV121" s="387"/>
      <c r="FW121" s="387"/>
      <c r="FX121" s="387"/>
      <c r="FY121" s="387"/>
      <c r="FZ121" s="387"/>
      <c r="GA121" s="388"/>
      <c r="GB121" s="386" t="s">
        <v>121</v>
      </c>
      <c r="GC121" s="387"/>
      <c r="GD121" s="387"/>
      <c r="GE121" s="387"/>
      <c r="GF121" s="387"/>
      <c r="GG121" s="387"/>
      <c r="GH121" s="388"/>
      <c r="GI121" s="386" t="s">
        <v>119</v>
      </c>
      <c r="GJ121" s="387"/>
      <c r="GK121" s="387"/>
      <c r="GL121" s="387"/>
      <c r="GM121" s="387"/>
      <c r="GN121" s="387"/>
      <c r="GO121" s="388"/>
      <c r="GP121" s="386" t="s">
        <v>120</v>
      </c>
      <c r="GQ121" s="387"/>
      <c r="GR121" s="387"/>
      <c r="GS121" s="387"/>
      <c r="GT121" s="387"/>
      <c r="GU121" s="387"/>
      <c r="GV121" s="388"/>
      <c r="GW121" s="386" t="s">
        <v>121</v>
      </c>
      <c r="GX121" s="387"/>
      <c r="GY121" s="387"/>
      <c r="GZ121" s="387"/>
      <c r="HA121" s="387"/>
      <c r="HB121" s="387"/>
      <c r="HC121" s="388"/>
      <c r="HD121" s="386" t="s">
        <v>5</v>
      </c>
      <c r="HE121" s="387"/>
      <c r="HF121" s="387"/>
      <c r="HG121" s="387"/>
      <c r="HH121" s="387"/>
      <c r="HI121" s="387"/>
      <c r="HJ121" s="388"/>
      <c r="HK121" s="386" t="s">
        <v>122</v>
      </c>
      <c r="HL121" s="387"/>
      <c r="HM121" s="387"/>
      <c r="HN121" s="387"/>
      <c r="HO121" s="387"/>
      <c r="HP121" s="387"/>
      <c r="HQ121" s="388"/>
      <c r="HR121" s="386" t="s">
        <v>123</v>
      </c>
      <c r="HS121" s="387"/>
      <c r="HT121" s="387"/>
      <c r="HU121" s="387"/>
      <c r="HV121" s="387"/>
      <c r="HW121" s="387"/>
      <c r="HX121" s="388"/>
      <c r="HY121" s="386" t="s">
        <v>7</v>
      </c>
      <c r="HZ121" s="387"/>
      <c r="IA121" s="387"/>
      <c r="IB121" s="387"/>
      <c r="IC121" s="387"/>
      <c r="ID121" s="387"/>
      <c r="IE121" s="388"/>
      <c r="IF121" s="386" t="s">
        <v>120</v>
      </c>
      <c r="IG121" s="387"/>
      <c r="IH121" s="387"/>
      <c r="II121" s="387"/>
      <c r="IJ121" s="387"/>
      <c r="IK121" s="387"/>
      <c r="IL121" s="388"/>
      <c r="IM121" s="386" t="s">
        <v>121</v>
      </c>
      <c r="IN121" s="387"/>
      <c r="IO121" s="387"/>
      <c r="IP121" s="387"/>
      <c r="IQ121" s="387"/>
      <c r="IR121" s="387"/>
      <c r="IS121" s="388"/>
      <c r="IT121" s="386" t="s">
        <v>119</v>
      </c>
      <c r="IU121" s="387"/>
      <c r="IV121" s="387"/>
      <c r="IW121" s="387"/>
      <c r="IX121" s="387"/>
      <c r="IY121" s="387"/>
      <c r="IZ121" s="388"/>
      <c r="JA121" s="386" t="s">
        <v>120</v>
      </c>
      <c r="JB121" s="387"/>
      <c r="JC121" s="387"/>
      <c r="JD121" s="387"/>
      <c r="JE121" s="387"/>
      <c r="JF121" s="387"/>
      <c r="JG121" s="388"/>
      <c r="JH121" s="386" t="s">
        <v>121</v>
      </c>
      <c r="JI121" s="387"/>
      <c r="JJ121" s="387"/>
      <c r="JK121" s="387"/>
      <c r="JL121" s="387"/>
      <c r="JM121" s="387"/>
      <c r="JN121" s="388"/>
      <c r="JO121" s="386" t="s">
        <v>5</v>
      </c>
      <c r="JP121" s="387"/>
      <c r="JQ121" s="387"/>
      <c r="JR121" s="387"/>
      <c r="JS121" s="387"/>
      <c r="JT121" s="387"/>
      <c r="JU121" s="388"/>
      <c r="JV121" s="386" t="s">
        <v>122</v>
      </c>
      <c r="JW121" s="387"/>
      <c r="JX121" s="387"/>
      <c r="JY121" s="387"/>
      <c r="JZ121" s="387"/>
      <c r="KA121" s="387"/>
      <c r="KB121" s="388"/>
      <c r="KC121" s="386" t="s">
        <v>123</v>
      </c>
      <c r="KD121" s="387"/>
      <c r="KE121" s="387"/>
      <c r="KF121" s="387"/>
      <c r="KG121" s="387"/>
      <c r="KH121" s="387"/>
      <c r="KI121" s="388"/>
      <c r="KJ121" s="386" t="s">
        <v>7</v>
      </c>
      <c r="KK121" s="387"/>
      <c r="KL121" s="387"/>
      <c r="KM121" s="387"/>
      <c r="KN121" s="387"/>
      <c r="KO121" s="387"/>
      <c r="KP121" s="388"/>
      <c r="KQ121" s="386" t="s">
        <v>120</v>
      </c>
      <c r="KR121" s="387"/>
      <c r="KS121" s="387"/>
      <c r="KT121" s="387"/>
      <c r="KU121" s="387"/>
      <c r="KV121" s="387"/>
      <c r="KW121" s="388"/>
      <c r="KX121" s="386" t="s">
        <v>121</v>
      </c>
      <c r="KY121" s="387"/>
      <c r="KZ121" s="387"/>
      <c r="LA121" s="387"/>
      <c r="LB121" s="387"/>
      <c r="LC121" s="387"/>
      <c r="LD121" s="388"/>
    </row>
    <row r="122" spans="1:316" customFormat="1" ht="15" x14ac:dyDescent="0.25">
      <c r="A122" s="181" t="s">
        <v>74</v>
      </c>
      <c r="B122" s="226" t="s">
        <v>125</v>
      </c>
      <c r="C122" s="83" t="s">
        <v>126</v>
      </c>
      <c r="D122" s="184" t="s">
        <v>127</v>
      </c>
      <c r="E122" s="185" t="s">
        <v>8</v>
      </c>
      <c r="F122" s="186" t="s">
        <v>128</v>
      </c>
      <c r="G122" s="82" t="s">
        <v>9</v>
      </c>
      <c r="H122" s="227" t="s">
        <v>10</v>
      </c>
      <c r="I122" s="226" t="s">
        <v>125</v>
      </c>
      <c r="J122" s="83" t="s">
        <v>126</v>
      </c>
      <c r="K122" s="184" t="s">
        <v>127</v>
      </c>
      <c r="L122" s="185" t="s">
        <v>8</v>
      </c>
      <c r="M122" s="186" t="s">
        <v>128</v>
      </c>
      <c r="N122" s="82" t="s">
        <v>9</v>
      </c>
      <c r="O122" s="227" t="s">
        <v>10</v>
      </c>
      <c r="P122" s="82" t="s">
        <v>125</v>
      </c>
      <c r="Q122" s="83" t="s">
        <v>126</v>
      </c>
      <c r="R122" s="184" t="s">
        <v>127</v>
      </c>
      <c r="S122" s="185" t="s">
        <v>8</v>
      </c>
      <c r="T122" s="186" t="s">
        <v>128</v>
      </c>
      <c r="U122" s="82" t="s">
        <v>9</v>
      </c>
      <c r="V122" s="184" t="s">
        <v>10</v>
      </c>
      <c r="W122" s="226" t="s">
        <v>125</v>
      </c>
      <c r="X122" s="83" t="s">
        <v>126</v>
      </c>
      <c r="Y122" s="184" t="s">
        <v>127</v>
      </c>
      <c r="Z122" s="185" t="s">
        <v>8</v>
      </c>
      <c r="AA122" s="186" t="s">
        <v>128</v>
      </c>
      <c r="AB122" s="82" t="s">
        <v>9</v>
      </c>
      <c r="AC122" s="227" t="s">
        <v>10</v>
      </c>
      <c r="AD122" s="226" t="s">
        <v>125</v>
      </c>
      <c r="AE122" s="83" t="s">
        <v>126</v>
      </c>
      <c r="AF122" s="184" t="s">
        <v>127</v>
      </c>
      <c r="AG122" s="185" t="s">
        <v>8</v>
      </c>
      <c r="AH122" s="186" t="s">
        <v>128</v>
      </c>
      <c r="AI122" s="82" t="s">
        <v>9</v>
      </c>
      <c r="AJ122" s="227" t="s">
        <v>10</v>
      </c>
      <c r="AK122" s="82" t="s">
        <v>125</v>
      </c>
      <c r="AL122" s="83" t="s">
        <v>126</v>
      </c>
      <c r="AM122" s="184" t="s">
        <v>127</v>
      </c>
      <c r="AN122" s="185" t="s">
        <v>8</v>
      </c>
      <c r="AO122" s="186" t="s">
        <v>128</v>
      </c>
      <c r="AP122" s="82" t="s">
        <v>9</v>
      </c>
      <c r="AQ122" s="184" t="s">
        <v>10</v>
      </c>
      <c r="AR122" s="226" t="s">
        <v>125</v>
      </c>
      <c r="AS122" s="83" t="s">
        <v>126</v>
      </c>
      <c r="AT122" s="184" t="s">
        <v>127</v>
      </c>
      <c r="AU122" s="185" t="s">
        <v>8</v>
      </c>
      <c r="AV122" s="186" t="s">
        <v>128</v>
      </c>
      <c r="AW122" s="82" t="s">
        <v>9</v>
      </c>
      <c r="AX122" s="227" t="s">
        <v>10</v>
      </c>
      <c r="AY122" s="226" t="s">
        <v>125</v>
      </c>
      <c r="AZ122" s="83" t="s">
        <v>126</v>
      </c>
      <c r="BA122" s="184" t="s">
        <v>127</v>
      </c>
      <c r="BB122" s="185" t="s">
        <v>8</v>
      </c>
      <c r="BC122" s="186" t="s">
        <v>128</v>
      </c>
      <c r="BD122" s="82" t="s">
        <v>9</v>
      </c>
      <c r="BE122" s="227" t="s">
        <v>10</v>
      </c>
      <c r="BF122" s="82" t="s">
        <v>125</v>
      </c>
      <c r="BG122" s="83" t="s">
        <v>126</v>
      </c>
      <c r="BH122" s="184" t="s">
        <v>127</v>
      </c>
      <c r="BI122" s="185" t="s">
        <v>8</v>
      </c>
      <c r="BJ122" s="186" t="s">
        <v>128</v>
      </c>
      <c r="BK122" s="82" t="s">
        <v>9</v>
      </c>
      <c r="BL122" s="83" t="s">
        <v>10</v>
      </c>
      <c r="BM122" s="209" t="s">
        <v>125</v>
      </c>
      <c r="BN122" s="209" t="s">
        <v>126</v>
      </c>
      <c r="BO122" s="210" t="s">
        <v>127</v>
      </c>
      <c r="BP122" s="211" t="s">
        <v>8</v>
      </c>
      <c r="BQ122" s="212" t="s">
        <v>128</v>
      </c>
      <c r="BR122" s="213" t="s">
        <v>9</v>
      </c>
      <c r="BS122" s="209" t="s">
        <v>10</v>
      </c>
      <c r="BT122" s="209" t="s">
        <v>125</v>
      </c>
      <c r="BU122" s="209" t="s">
        <v>126</v>
      </c>
      <c r="BV122" s="210" t="s">
        <v>127</v>
      </c>
      <c r="BW122" s="211" t="s">
        <v>8</v>
      </c>
      <c r="BX122" s="212" t="s">
        <v>128</v>
      </c>
      <c r="BY122" s="213" t="s">
        <v>9</v>
      </c>
      <c r="BZ122" s="209" t="s">
        <v>10</v>
      </c>
      <c r="CA122" s="209" t="s">
        <v>125</v>
      </c>
      <c r="CB122" s="209" t="s">
        <v>126</v>
      </c>
      <c r="CC122" s="210" t="s">
        <v>127</v>
      </c>
      <c r="CD122" s="211" t="s">
        <v>8</v>
      </c>
      <c r="CE122" s="212" t="s">
        <v>128</v>
      </c>
      <c r="CF122" s="213" t="s">
        <v>9</v>
      </c>
      <c r="CG122" s="209" t="s">
        <v>10</v>
      </c>
      <c r="CH122" s="209" t="s">
        <v>125</v>
      </c>
      <c r="CI122" s="209" t="s">
        <v>126</v>
      </c>
      <c r="CJ122" s="210" t="s">
        <v>127</v>
      </c>
      <c r="CK122" s="211" t="s">
        <v>8</v>
      </c>
      <c r="CL122" s="212" t="s">
        <v>128</v>
      </c>
      <c r="CM122" s="213" t="s">
        <v>9</v>
      </c>
      <c r="CN122" s="209" t="s">
        <v>10</v>
      </c>
      <c r="CO122" s="209" t="s">
        <v>125</v>
      </c>
      <c r="CP122" s="209" t="s">
        <v>126</v>
      </c>
      <c r="CQ122" s="210" t="s">
        <v>127</v>
      </c>
      <c r="CR122" s="211" t="s">
        <v>8</v>
      </c>
      <c r="CS122" s="212" t="s">
        <v>128</v>
      </c>
      <c r="CT122" s="213" t="s">
        <v>9</v>
      </c>
      <c r="CU122" s="209" t="s">
        <v>10</v>
      </c>
      <c r="CV122" s="209" t="s">
        <v>125</v>
      </c>
      <c r="CW122" s="209" t="s">
        <v>126</v>
      </c>
      <c r="CX122" s="210" t="s">
        <v>127</v>
      </c>
      <c r="CY122" s="211" t="s">
        <v>8</v>
      </c>
      <c r="CZ122" s="212" t="s">
        <v>128</v>
      </c>
      <c r="DA122" s="213" t="s">
        <v>9</v>
      </c>
      <c r="DB122" s="209" t="s">
        <v>10</v>
      </c>
      <c r="DC122" s="209" t="s">
        <v>125</v>
      </c>
      <c r="DD122" s="209" t="s">
        <v>126</v>
      </c>
      <c r="DE122" s="210" t="s">
        <v>127</v>
      </c>
      <c r="DF122" s="211" t="s">
        <v>8</v>
      </c>
      <c r="DG122" s="212" t="s">
        <v>128</v>
      </c>
      <c r="DH122" s="213" t="s">
        <v>9</v>
      </c>
      <c r="DI122" s="209" t="s">
        <v>10</v>
      </c>
      <c r="DJ122" s="209" t="s">
        <v>125</v>
      </c>
      <c r="DK122" s="209" t="s">
        <v>126</v>
      </c>
      <c r="DL122" s="210" t="s">
        <v>127</v>
      </c>
      <c r="DM122" s="211" t="s">
        <v>8</v>
      </c>
      <c r="DN122" s="212" t="s">
        <v>128</v>
      </c>
      <c r="DO122" s="213" t="s">
        <v>9</v>
      </c>
      <c r="DP122" s="209" t="s">
        <v>10</v>
      </c>
      <c r="DQ122" s="209" t="s">
        <v>125</v>
      </c>
      <c r="DR122" s="209" t="s">
        <v>126</v>
      </c>
      <c r="DS122" s="210" t="s">
        <v>127</v>
      </c>
      <c r="DT122" s="211" t="s">
        <v>8</v>
      </c>
      <c r="DU122" s="212" t="s">
        <v>128</v>
      </c>
      <c r="DV122" s="213" t="s">
        <v>9</v>
      </c>
      <c r="DW122" s="209" t="s">
        <v>10</v>
      </c>
      <c r="DX122" s="83" t="s">
        <v>125</v>
      </c>
      <c r="DY122" s="83" t="s">
        <v>126</v>
      </c>
      <c r="DZ122" s="184" t="s">
        <v>127</v>
      </c>
      <c r="EA122" s="185" t="s">
        <v>8</v>
      </c>
      <c r="EB122" s="186" t="s">
        <v>128</v>
      </c>
      <c r="EC122" s="82" t="s">
        <v>9</v>
      </c>
      <c r="ED122" s="83" t="s">
        <v>10</v>
      </c>
      <c r="EE122" s="83" t="s">
        <v>125</v>
      </c>
      <c r="EF122" s="83" t="s">
        <v>126</v>
      </c>
      <c r="EG122" s="184" t="s">
        <v>127</v>
      </c>
      <c r="EH122" s="185" t="s">
        <v>8</v>
      </c>
      <c r="EI122" s="186" t="s">
        <v>128</v>
      </c>
      <c r="EJ122" s="82" t="s">
        <v>9</v>
      </c>
      <c r="EK122" s="83" t="s">
        <v>10</v>
      </c>
      <c r="EL122" s="83" t="s">
        <v>125</v>
      </c>
      <c r="EM122" s="83" t="s">
        <v>126</v>
      </c>
      <c r="EN122" s="184" t="s">
        <v>127</v>
      </c>
      <c r="EO122" s="185" t="s">
        <v>8</v>
      </c>
      <c r="EP122" s="186" t="s">
        <v>128</v>
      </c>
      <c r="EQ122" s="82" t="s">
        <v>9</v>
      </c>
      <c r="ER122" s="83" t="s">
        <v>10</v>
      </c>
      <c r="ES122" s="83" t="s">
        <v>125</v>
      </c>
      <c r="ET122" s="83" t="s">
        <v>126</v>
      </c>
      <c r="EU122" s="184" t="s">
        <v>127</v>
      </c>
      <c r="EV122" s="185" t="s">
        <v>8</v>
      </c>
      <c r="EW122" s="186" t="s">
        <v>128</v>
      </c>
      <c r="EX122" s="82" t="s">
        <v>9</v>
      </c>
      <c r="EY122" s="83" t="s">
        <v>10</v>
      </c>
      <c r="EZ122" s="83" t="s">
        <v>125</v>
      </c>
      <c r="FA122" s="83" t="s">
        <v>126</v>
      </c>
      <c r="FB122" s="184" t="s">
        <v>127</v>
      </c>
      <c r="FC122" s="185" t="s">
        <v>8</v>
      </c>
      <c r="FD122" s="186" t="s">
        <v>128</v>
      </c>
      <c r="FE122" s="82" t="s">
        <v>9</v>
      </c>
      <c r="FF122" s="83" t="s">
        <v>10</v>
      </c>
      <c r="FG122" s="83" t="s">
        <v>125</v>
      </c>
      <c r="FH122" s="83" t="s">
        <v>126</v>
      </c>
      <c r="FI122" s="184" t="s">
        <v>127</v>
      </c>
      <c r="FJ122" s="185" t="s">
        <v>8</v>
      </c>
      <c r="FK122" s="186" t="s">
        <v>128</v>
      </c>
      <c r="FL122" s="82" t="s">
        <v>9</v>
      </c>
      <c r="FM122" s="83" t="s">
        <v>10</v>
      </c>
      <c r="FN122" s="83" t="s">
        <v>125</v>
      </c>
      <c r="FO122" s="83" t="s">
        <v>126</v>
      </c>
      <c r="FP122" s="184" t="s">
        <v>127</v>
      </c>
      <c r="FQ122" s="185" t="s">
        <v>8</v>
      </c>
      <c r="FR122" s="186" t="s">
        <v>128</v>
      </c>
      <c r="FS122" s="82" t="s">
        <v>9</v>
      </c>
      <c r="FT122" s="83" t="s">
        <v>10</v>
      </c>
      <c r="FU122" s="83" t="s">
        <v>125</v>
      </c>
      <c r="FV122" s="83" t="s">
        <v>126</v>
      </c>
      <c r="FW122" s="184" t="s">
        <v>127</v>
      </c>
      <c r="FX122" s="185" t="s">
        <v>8</v>
      </c>
      <c r="FY122" s="186" t="s">
        <v>128</v>
      </c>
      <c r="FZ122" s="82" t="s">
        <v>9</v>
      </c>
      <c r="GA122" s="83" t="s">
        <v>10</v>
      </c>
      <c r="GB122" s="83" t="s">
        <v>125</v>
      </c>
      <c r="GC122" s="83" t="s">
        <v>126</v>
      </c>
      <c r="GD122" s="184" t="s">
        <v>127</v>
      </c>
      <c r="GE122" s="185" t="s">
        <v>8</v>
      </c>
      <c r="GF122" s="186" t="s">
        <v>128</v>
      </c>
      <c r="GG122" s="82" t="s">
        <v>9</v>
      </c>
      <c r="GH122" s="83" t="s">
        <v>10</v>
      </c>
      <c r="GI122" s="83" t="s">
        <v>125</v>
      </c>
      <c r="GJ122" s="83" t="s">
        <v>126</v>
      </c>
      <c r="GK122" s="184" t="s">
        <v>127</v>
      </c>
      <c r="GL122" s="185" t="s">
        <v>8</v>
      </c>
      <c r="GM122" s="186" t="s">
        <v>128</v>
      </c>
      <c r="GN122" s="82" t="s">
        <v>9</v>
      </c>
      <c r="GO122" s="83" t="s">
        <v>10</v>
      </c>
      <c r="GP122" s="83" t="s">
        <v>125</v>
      </c>
      <c r="GQ122" s="83" t="s">
        <v>126</v>
      </c>
      <c r="GR122" s="184" t="s">
        <v>127</v>
      </c>
      <c r="GS122" s="185" t="s">
        <v>8</v>
      </c>
      <c r="GT122" s="186" t="s">
        <v>128</v>
      </c>
      <c r="GU122" s="82" t="s">
        <v>9</v>
      </c>
      <c r="GV122" s="83" t="s">
        <v>10</v>
      </c>
      <c r="GW122" s="83" t="s">
        <v>125</v>
      </c>
      <c r="GX122" s="83" t="s">
        <v>126</v>
      </c>
      <c r="GY122" s="184" t="s">
        <v>127</v>
      </c>
      <c r="GZ122" s="185" t="s">
        <v>8</v>
      </c>
      <c r="HA122" s="186" t="s">
        <v>128</v>
      </c>
      <c r="HB122" s="82" t="s">
        <v>9</v>
      </c>
      <c r="HC122" s="83" t="s">
        <v>10</v>
      </c>
      <c r="HD122" s="83" t="s">
        <v>125</v>
      </c>
      <c r="HE122" s="83" t="s">
        <v>126</v>
      </c>
      <c r="HF122" s="184" t="s">
        <v>127</v>
      </c>
      <c r="HG122" s="185" t="s">
        <v>8</v>
      </c>
      <c r="HH122" s="186" t="s">
        <v>128</v>
      </c>
      <c r="HI122" s="82" t="s">
        <v>9</v>
      </c>
      <c r="HJ122" s="83" t="s">
        <v>10</v>
      </c>
      <c r="HK122" s="83" t="s">
        <v>125</v>
      </c>
      <c r="HL122" s="83" t="s">
        <v>126</v>
      </c>
      <c r="HM122" s="184" t="s">
        <v>127</v>
      </c>
      <c r="HN122" s="185" t="s">
        <v>8</v>
      </c>
      <c r="HO122" s="186" t="s">
        <v>128</v>
      </c>
      <c r="HP122" s="82" t="s">
        <v>9</v>
      </c>
      <c r="HQ122" s="83" t="s">
        <v>10</v>
      </c>
      <c r="HR122" s="83" t="s">
        <v>125</v>
      </c>
      <c r="HS122" s="83" t="s">
        <v>126</v>
      </c>
      <c r="HT122" s="184" t="s">
        <v>127</v>
      </c>
      <c r="HU122" s="185" t="s">
        <v>8</v>
      </c>
      <c r="HV122" s="186" t="s">
        <v>128</v>
      </c>
      <c r="HW122" s="82" t="s">
        <v>9</v>
      </c>
      <c r="HX122" s="83" t="s">
        <v>10</v>
      </c>
      <c r="HY122" s="83" t="s">
        <v>125</v>
      </c>
      <c r="HZ122" s="83" t="s">
        <v>126</v>
      </c>
      <c r="IA122" s="184" t="s">
        <v>127</v>
      </c>
      <c r="IB122" s="185" t="s">
        <v>8</v>
      </c>
      <c r="IC122" s="186" t="s">
        <v>128</v>
      </c>
      <c r="ID122" s="82" t="s">
        <v>9</v>
      </c>
      <c r="IE122" s="83" t="s">
        <v>10</v>
      </c>
      <c r="IF122" s="83" t="s">
        <v>125</v>
      </c>
      <c r="IG122" s="83" t="s">
        <v>126</v>
      </c>
      <c r="IH122" s="184" t="s">
        <v>127</v>
      </c>
      <c r="II122" s="185" t="s">
        <v>8</v>
      </c>
      <c r="IJ122" s="186" t="s">
        <v>128</v>
      </c>
      <c r="IK122" s="82" t="s">
        <v>9</v>
      </c>
      <c r="IL122" s="83" t="s">
        <v>10</v>
      </c>
      <c r="IM122" s="83" t="s">
        <v>125</v>
      </c>
      <c r="IN122" s="83" t="s">
        <v>126</v>
      </c>
      <c r="IO122" s="184" t="s">
        <v>127</v>
      </c>
      <c r="IP122" s="185" t="s">
        <v>8</v>
      </c>
      <c r="IQ122" s="186" t="s">
        <v>128</v>
      </c>
      <c r="IR122" s="82" t="s">
        <v>9</v>
      </c>
      <c r="IS122" s="83" t="s">
        <v>10</v>
      </c>
      <c r="IT122" s="83" t="s">
        <v>125</v>
      </c>
      <c r="IU122" s="83" t="s">
        <v>126</v>
      </c>
      <c r="IV122" s="184" t="s">
        <v>127</v>
      </c>
      <c r="IW122" s="185" t="s">
        <v>8</v>
      </c>
      <c r="IX122" s="186" t="s">
        <v>128</v>
      </c>
      <c r="IY122" s="82" t="s">
        <v>9</v>
      </c>
      <c r="IZ122" s="83" t="s">
        <v>10</v>
      </c>
      <c r="JA122" s="83" t="s">
        <v>125</v>
      </c>
      <c r="JB122" s="83" t="s">
        <v>126</v>
      </c>
      <c r="JC122" s="184" t="s">
        <v>127</v>
      </c>
      <c r="JD122" s="185" t="s">
        <v>8</v>
      </c>
      <c r="JE122" s="186" t="s">
        <v>128</v>
      </c>
      <c r="JF122" s="82" t="s">
        <v>9</v>
      </c>
      <c r="JG122" s="83" t="s">
        <v>10</v>
      </c>
      <c r="JH122" s="83" t="s">
        <v>125</v>
      </c>
      <c r="JI122" s="83" t="s">
        <v>126</v>
      </c>
      <c r="JJ122" s="184" t="s">
        <v>127</v>
      </c>
      <c r="JK122" s="185" t="s">
        <v>8</v>
      </c>
      <c r="JL122" s="186" t="s">
        <v>128</v>
      </c>
      <c r="JM122" s="82" t="s">
        <v>9</v>
      </c>
      <c r="JN122" s="83" t="s">
        <v>10</v>
      </c>
      <c r="JO122" s="83" t="s">
        <v>125</v>
      </c>
      <c r="JP122" s="83" t="s">
        <v>126</v>
      </c>
      <c r="JQ122" s="184" t="s">
        <v>127</v>
      </c>
      <c r="JR122" s="185" t="s">
        <v>8</v>
      </c>
      <c r="JS122" s="186" t="s">
        <v>128</v>
      </c>
      <c r="JT122" s="82" t="s">
        <v>9</v>
      </c>
      <c r="JU122" s="83" t="s">
        <v>10</v>
      </c>
      <c r="JV122" s="83" t="s">
        <v>125</v>
      </c>
      <c r="JW122" s="83" t="s">
        <v>126</v>
      </c>
      <c r="JX122" s="184" t="s">
        <v>127</v>
      </c>
      <c r="JY122" s="185" t="s">
        <v>8</v>
      </c>
      <c r="JZ122" s="186" t="s">
        <v>128</v>
      </c>
      <c r="KA122" s="82" t="s">
        <v>9</v>
      </c>
      <c r="KB122" s="83" t="s">
        <v>10</v>
      </c>
      <c r="KC122" s="83" t="s">
        <v>125</v>
      </c>
      <c r="KD122" s="83" t="s">
        <v>126</v>
      </c>
      <c r="KE122" s="184" t="s">
        <v>127</v>
      </c>
      <c r="KF122" s="185" t="s">
        <v>8</v>
      </c>
      <c r="KG122" s="186" t="s">
        <v>128</v>
      </c>
      <c r="KH122" s="82" t="s">
        <v>9</v>
      </c>
      <c r="KI122" s="83" t="s">
        <v>10</v>
      </c>
      <c r="KJ122" s="83" t="s">
        <v>125</v>
      </c>
      <c r="KK122" s="83" t="s">
        <v>126</v>
      </c>
      <c r="KL122" s="184" t="s">
        <v>127</v>
      </c>
      <c r="KM122" s="185" t="s">
        <v>8</v>
      </c>
      <c r="KN122" s="186" t="s">
        <v>128</v>
      </c>
      <c r="KO122" s="82" t="s">
        <v>9</v>
      </c>
      <c r="KP122" s="83" t="s">
        <v>10</v>
      </c>
      <c r="KQ122" s="83" t="s">
        <v>125</v>
      </c>
      <c r="KR122" s="83" t="s">
        <v>126</v>
      </c>
      <c r="KS122" s="184" t="s">
        <v>127</v>
      </c>
      <c r="KT122" s="185" t="s">
        <v>8</v>
      </c>
      <c r="KU122" s="186" t="s">
        <v>128</v>
      </c>
      <c r="KV122" s="82" t="s">
        <v>9</v>
      </c>
      <c r="KW122" s="83" t="s">
        <v>10</v>
      </c>
      <c r="KX122" s="83" t="s">
        <v>125</v>
      </c>
      <c r="KY122" s="83" t="s">
        <v>126</v>
      </c>
      <c r="KZ122" s="184" t="s">
        <v>127</v>
      </c>
      <c r="LA122" s="185" t="s">
        <v>8</v>
      </c>
      <c r="LB122" s="186" t="s">
        <v>128</v>
      </c>
      <c r="LC122" s="82" t="s">
        <v>9</v>
      </c>
      <c r="LD122" s="83" t="s">
        <v>10</v>
      </c>
    </row>
    <row r="123" spans="1:316" customFormat="1" ht="15" x14ac:dyDescent="0.25">
      <c r="A123" s="85" t="s">
        <v>76</v>
      </c>
      <c r="B123" s="228">
        <v>5</v>
      </c>
      <c r="C123" s="86">
        <v>4</v>
      </c>
      <c r="D123" s="88">
        <v>9</v>
      </c>
      <c r="E123" s="192">
        <v>0.55559999999999998</v>
      </c>
      <c r="F123" s="102">
        <v>0.44439999999999996</v>
      </c>
      <c r="G123" s="193">
        <v>1</v>
      </c>
      <c r="H123" s="229">
        <v>1</v>
      </c>
      <c r="I123" s="228">
        <v>1</v>
      </c>
      <c r="J123" s="86">
        <v>0</v>
      </c>
      <c r="K123" s="88">
        <v>1</v>
      </c>
      <c r="L123" s="192">
        <v>1</v>
      </c>
      <c r="M123" s="102">
        <v>0</v>
      </c>
      <c r="N123" s="193">
        <v>0</v>
      </c>
      <c r="O123" s="229">
        <v>0</v>
      </c>
      <c r="P123" s="193">
        <v>4</v>
      </c>
      <c r="Q123" s="86">
        <v>4</v>
      </c>
      <c r="R123" s="88">
        <v>8</v>
      </c>
      <c r="S123" s="192">
        <v>0.5</v>
      </c>
      <c r="T123" s="102">
        <v>0.5</v>
      </c>
      <c r="U123" s="193">
        <v>0</v>
      </c>
      <c r="V123" s="88">
        <v>0</v>
      </c>
      <c r="W123" s="228">
        <v>2</v>
      </c>
      <c r="X123" s="86">
        <v>2</v>
      </c>
      <c r="Y123" s="88">
        <v>4</v>
      </c>
      <c r="Z123" s="192">
        <v>0.5</v>
      </c>
      <c r="AA123" s="102">
        <v>0.5</v>
      </c>
      <c r="AB123" s="193">
        <v>1</v>
      </c>
      <c r="AC123" s="229">
        <v>1</v>
      </c>
      <c r="AD123" s="228">
        <v>0</v>
      </c>
      <c r="AE123" s="86">
        <v>1</v>
      </c>
      <c r="AF123" s="88">
        <v>1</v>
      </c>
      <c r="AG123" s="192">
        <v>0</v>
      </c>
      <c r="AH123" s="102">
        <v>1</v>
      </c>
      <c r="AI123" s="193">
        <v>0</v>
      </c>
      <c r="AJ123" s="229">
        <v>0</v>
      </c>
      <c r="AK123" s="193">
        <v>2</v>
      </c>
      <c r="AL123" s="86">
        <v>1</v>
      </c>
      <c r="AM123" s="88">
        <v>3</v>
      </c>
      <c r="AN123" s="192">
        <v>0.66670000000000007</v>
      </c>
      <c r="AO123" s="102">
        <v>0.33329999999999999</v>
      </c>
      <c r="AP123" s="193">
        <v>0</v>
      </c>
      <c r="AQ123" s="88">
        <v>0</v>
      </c>
      <c r="AR123" s="228">
        <v>8</v>
      </c>
      <c r="AS123" s="86">
        <v>10</v>
      </c>
      <c r="AT123" s="88">
        <v>18</v>
      </c>
      <c r="AU123" s="192">
        <v>0.44439999999999996</v>
      </c>
      <c r="AV123" s="102">
        <v>0.55559999999999998</v>
      </c>
      <c r="AW123" s="193">
        <v>0</v>
      </c>
      <c r="AX123" s="229">
        <v>1</v>
      </c>
      <c r="AY123" s="228">
        <v>0</v>
      </c>
      <c r="AZ123" s="86">
        <v>1</v>
      </c>
      <c r="BA123" s="88">
        <v>1</v>
      </c>
      <c r="BB123" s="192">
        <v>0</v>
      </c>
      <c r="BC123" s="102">
        <v>1</v>
      </c>
      <c r="BD123" s="193">
        <v>0</v>
      </c>
      <c r="BE123" s="229">
        <v>0</v>
      </c>
      <c r="BF123" s="193">
        <v>8</v>
      </c>
      <c r="BG123" s="86">
        <v>9</v>
      </c>
      <c r="BH123" s="88">
        <v>17</v>
      </c>
      <c r="BI123" s="192">
        <v>0.47060000000000002</v>
      </c>
      <c r="BJ123" s="102">
        <v>0.52939999999999998</v>
      </c>
      <c r="BK123" s="193">
        <v>0</v>
      </c>
      <c r="BL123" s="86">
        <v>0</v>
      </c>
      <c r="BM123" s="214">
        <v>5</v>
      </c>
      <c r="BN123" s="214">
        <v>4</v>
      </c>
      <c r="BO123" s="215">
        <v>9</v>
      </c>
      <c r="BP123" s="208">
        <v>0.55559999999999998</v>
      </c>
      <c r="BQ123" s="216">
        <v>0.44439999999999996</v>
      </c>
      <c r="BR123" s="217">
        <v>1</v>
      </c>
      <c r="BS123" s="214">
        <v>1</v>
      </c>
      <c r="BT123" s="214">
        <v>1</v>
      </c>
      <c r="BU123" s="214">
        <v>0</v>
      </c>
      <c r="BV123" s="215">
        <v>1</v>
      </c>
      <c r="BW123" s="208">
        <v>1</v>
      </c>
      <c r="BX123" s="216">
        <v>0</v>
      </c>
      <c r="BY123" s="217">
        <v>0</v>
      </c>
      <c r="BZ123" s="214">
        <v>0</v>
      </c>
      <c r="CA123" s="214">
        <v>4</v>
      </c>
      <c r="CB123" s="214">
        <v>4</v>
      </c>
      <c r="CC123" s="215">
        <v>8</v>
      </c>
      <c r="CD123" s="208">
        <v>0.5</v>
      </c>
      <c r="CE123" s="216">
        <v>0.5</v>
      </c>
      <c r="CF123" s="217">
        <v>0</v>
      </c>
      <c r="CG123" s="214">
        <v>0</v>
      </c>
      <c r="CH123" s="214">
        <v>2</v>
      </c>
      <c r="CI123" s="214">
        <v>2</v>
      </c>
      <c r="CJ123" s="215">
        <v>4</v>
      </c>
      <c r="CK123" s="208">
        <v>0.5</v>
      </c>
      <c r="CL123" s="216">
        <v>0.5</v>
      </c>
      <c r="CM123" s="217">
        <v>1</v>
      </c>
      <c r="CN123" s="214">
        <v>1</v>
      </c>
      <c r="CO123" s="214">
        <v>0</v>
      </c>
      <c r="CP123" s="214">
        <v>1</v>
      </c>
      <c r="CQ123" s="215">
        <v>1</v>
      </c>
      <c r="CR123" s="208">
        <v>0</v>
      </c>
      <c r="CS123" s="216">
        <v>1</v>
      </c>
      <c r="CT123" s="217">
        <v>0</v>
      </c>
      <c r="CU123" s="214">
        <v>0</v>
      </c>
      <c r="CV123" s="214">
        <v>2</v>
      </c>
      <c r="CW123" s="214">
        <v>1</v>
      </c>
      <c r="CX123" s="215">
        <v>3</v>
      </c>
      <c r="CY123" s="208">
        <v>0.66670000000000007</v>
      </c>
      <c r="CZ123" s="216">
        <v>0.33329999999999999</v>
      </c>
      <c r="DA123" s="217">
        <v>0</v>
      </c>
      <c r="DB123" s="214">
        <v>0</v>
      </c>
      <c r="DC123" s="214">
        <v>8</v>
      </c>
      <c r="DD123" s="214">
        <v>10</v>
      </c>
      <c r="DE123" s="215">
        <v>18</v>
      </c>
      <c r="DF123" s="208">
        <v>0.44439999999999996</v>
      </c>
      <c r="DG123" s="216">
        <v>0.55559999999999998</v>
      </c>
      <c r="DH123" s="217">
        <v>1</v>
      </c>
      <c r="DI123" s="214">
        <v>1</v>
      </c>
      <c r="DJ123" s="214">
        <v>0</v>
      </c>
      <c r="DK123" s="214">
        <v>1</v>
      </c>
      <c r="DL123" s="215">
        <v>1</v>
      </c>
      <c r="DM123" s="208">
        <v>0</v>
      </c>
      <c r="DN123" s="216">
        <v>1</v>
      </c>
      <c r="DO123" s="217">
        <v>0</v>
      </c>
      <c r="DP123" s="214">
        <v>0</v>
      </c>
      <c r="DQ123" s="214">
        <v>8</v>
      </c>
      <c r="DR123" s="214">
        <v>9</v>
      </c>
      <c r="DS123" s="215">
        <v>17</v>
      </c>
      <c r="DT123" s="208">
        <v>0.47060000000000002</v>
      </c>
      <c r="DU123" s="216">
        <v>0.52939999999999998</v>
      </c>
      <c r="DV123" s="217">
        <v>0</v>
      </c>
      <c r="DW123" s="215">
        <v>0</v>
      </c>
      <c r="DX123" s="130">
        <v>5</v>
      </c>
      <c r="DY123" s="130">
        <v>4</v>
      </c>
      <c r="DZ123" s="130">
        <v>9</v>
      </c>
      <c r="EA123" s="102">
        <v>0.55559999999999998</v>
      </c>
      <c r="EB123" s="102">
        <v>0.44439999999999996</v>
      </c>
      <c r="EC123" s="130">
        <v>1</v>
      </c>
      <c r="ED123" s="130">
        <v>1</v>
      </c>
      <c r="EE123" s="130">
        <v>1</v>
      </c>
      <c r="EF123" s="130">
        <v>0</v>
      </c>
      <c r="EG123" s="130">
        <v>1</v>
      </c>
      <c r="EH123" s="102">
        <v>1</v>
      </c>
      <c r="EI123" s="102">
        <v>0</v>
      </c>
      <c r="EJ123" s="130">
        <v>0</v>
      </c>
      <c r="EK123" s="130">
        <v>0</v>
      </c>
      <c r="EL123" s="130">
        <v>4</v>
      </c>
      <c r="EM123" s="130">
        <v>4</v>
      </c>
      <c r="EN123" s="130">
        <v>8</v>
      </c>
      <c r="EO123" s="102">
        <v>0.5</v>
      </c>
      <c r="EP123" s="102">
        <v>0.5</v>
      </c>
      <c r="EQ123" s="130">
        <v>0</v>
      </c>
      <c r="ER123" s="130">
        <v>0</v>
      </c>
      <c r="ES123" s="130">
        <v>2</v>
      </c>
      <c r="ET123" s="130">
        <v>3</v>
      </c>
      <c r="EU123" s="130">
        <v>5</v>
      </c>
      <c r="EV123" s="102">
        <v>0.4</v>
      </c>
      <c r="EW123" s="102">
        <v>0.6</v>
      </c>
      <c r="EX123" s="130">
        <v>1</v>
      </c>
      <c r="EY123" s="130">
        <v>1</v>
      </c>
      <c r="EZ123" s="130">
        <v>0</v>
      </c>
      <c r="FA123" s="130">
        <v>1</v>
      </c>
      <c r="FB123" s="130">
        <v>1</v>
      </c>
      <c r="FC123" s="102">
        <v>0</v>
      </c>
      <c r="FD123" s="102">
        <v>1</v>
      </c>
      <c r="FE123" s="130">
        <v>0</v>
      </c>
      <c r="FF123" s="130">
        <v>0</v>
      </c>
      <c r="FG123" s="130">
        <v>2</v>
      </c>
      <c r="FH123" s="130">
        <v>2</v>
      </c>
      <c r="FI123" s="130">
        <v>4</v>
      </c>
      <c r="FJ123" s="102">
        <v>0.5</v>
      </c>
      <c r="FK123" s="102">
        <v>0.5</v>
      </c>
      <c r="FL123" s="130">
        <v>0</v>
      </c>
      <c r="FM123" s="130">
        <v>0</v>
      </c>
      <c r="FN123" s="130">
        <v>9</v>
      </c>
      <c r="FO123" s="130">
        <v>9</v>
      </c>
      <c r="FP123" s="130">
        <v>18</v>
      </c>
      <c r="FQ123" s="102">
        <v>0.5</v>
      </c>
      <c r="FR123" s="102">
        <v>0.5</v>
      </c>
      <c r="FS123" s="130">
        <v>1</v>
      </c>
      <c r="FT123" s="130">
        <v>1</v>
      </c>
      <c r="FU123" s="130">
        <v>1</v>
      </c>
      <c r="FV123" s="130">
        <v>0</v>
      </c>
      <c r="FW123" s="130">
        <v>1</v>
      </c>
      <c r="FX123" s="102">
        <v>1</v>
      </c>
      <c r="FY123" s="102">
        <v>0</v>
      </c>
      <c r="FZ123" s="130">
        <v>0</v>
      </c>
      <c r="GA123" s="130">
        <v>0</v>
      </c>
      <c r="GB123" s="130">
        <v>8</v>
      </c>
      <c r="GC123" s="130">
        <v>9</v>
      </c>
      <c r="GD123" s="130">
        <v>17</v>
      </c>
      <c r="GE123" s="102">
        <v>0.47060000000000002</v>
      </c>
      <c r="GF123" s="102">
        <v>0.52939999999999998</v>
      </c>
      <c r="GG123" s="130">
        <v>0</v>
      </c>
      <c r="GH123" s="130">
        <v>0</v>
      </c>
      <c r="GI123" s="129">
        <v>4</v>
      </c>
      <c r="GJ123" s="130">
        <v>5</v>
      </c>
      <c r="GK123" s="130">
        <v>9</v>
      </c>
      <c r="GL123" s="102">
        <v>0.44439999999999996</v>
      </c>
      <c r="GM123" s="102">
        <v>0.55559999999999998</v>
      </c>
      <c r="GN123" s="130">
        <v>1</v>
      </c>
      <c r="GO123" s="130">
        <v>1</v>
      </c>
      <c r="GP123" s="130">
        <v>1</v>
      </c>
      <c r="GQ123" s="130">
        <v>0</v>
      </c>
      <c r="GR123" s="130">
        <v>1</v>
      </c>
      <c r="GS123" s="102">
        <v>1</v>
      </c>
      <c r="GT123" s="102">
        <v>0</v>
      </c>
      <c r="GU123" s="130">
        <v>0</v>
      </c>
      <c r="GV123" s="130">
        <v>0</v>
      </c>
      <c r="GW123" s="130">
        <v>3</v>
      </c>
      <c r="GX123" s="130">
        <v>5</v>
      </c>
      <c r="GY123" s="130">
        <v>8</v>
      </c>
      <c r="GZ123" s="102">
        <v>0.375</v>
      </c>
      <c r="HA123" s="102">
        <v>0.625</v>
      </c>
      <c r="HB123" s="130">
        <v>0</v>
      </c>
      <c r="HC123" s="130">
        <v>0</v>
      </c>
      <c r="HD123" s="130">
        <v>2</v>
      </c>
      <c r="HE123" s="130">
        <v>3</v>
      </c>
      <c r="HF123" s="130">
        <v>5</v>
      </c>
      <c r="HG123" s="102">
        <v>0.4</v>
      </c>
      <c r="HH123" s="102">
        <v>0.6</v>
      </c>
      <c r="HI123" s="130">
        <v>1</v>
      </c>
      <c r="HJ123" s="130">
        <v>1</v>
      </c>
      <c r="HK123" s="130">
        <v>0</v>
      </c>
      <c r="HL123" s="130">
        <v>1</v>
      </c>
      <c r="HM123" s="130">
        <v>1</v>
      </c>
      <c r="HN123" s="102">
        <v>0</v>
      </c>
      <c r="HO123" s="102">
        <v>1</v>
      </c>
      <c r="HP123" s="130">
        <v>0</v>
      </c>
      <c r="HQ123" s="130">
        <v>0</v>
      </c>
      <c r="HR123" s="130">
        <v>2</v>
      </c>
      <c r="HS123" s="130">
        <v>2</v>
      </c>
      <c r="HT123" s="130">
        <v>4</v>
      </c>
      <c r="HU123" s="102">
        <v>0.5</v>
      </c>
      <c r="HV123" s="102">
        <v>0.5</v>
      </c>
      <c r="HW123" s="130">
        <v>0</v>
      </c>
      <c r="HX123" s="130">
        <v>0</v>
      </c>
      <c r="HY123" s="130">
        <v>9</v>
      </c>
      <c r="HZ123" s="130">
        <v>9</v>
      </c>
      <c r="IA123" s="130">
        <v>18</v>
      </c>
      <c r="IB123" s="102">
        <v>0.5</v>
      </c>
      <c r="IC123" s="102">
        <v>0.5</v>
      </c>
      <c r="ID123" s="130">
        <v>1</v>
      </c>
      <c r="IE123" s="130">
        <v>1</v>
      </c>
      <c r="IF123" s="130">
        <v>1</v>
      </c>
      <c r="IG123" s="130">
        <v>0</v>
      </c>
      <c r="IH123" s="130">
        <v>1</v>
      </c>
      <c r="II123" s="102">
        <v>1</v>
      </c>
      <c r="IJ123" s="102">
        <v>0</v>
      </c>
      <c r="IK123" s="130">
        <v>0</v>
      </c>
      <c r="IL123" s="130">
        <v>0</v>
      </c>
      <c r="IM123" s="130">
        <v>8</v>
      </c>
      <c r="IN123" s="130">
        <v>9</v>
      </c>
      <c r="IO123" s="130">
        <v>17</v>
      </c>
      <c r="IP123" s="102">
        <v>0.47060000000000002</v>
      </c>
      <c r="IQ123" s="102">
        <v>0.52939999999999998</v>
      </c>
      <c r="IR123" s="130">
        <v>0</v>
      </c>
      <c r="IS123" s="130">
        <v>0</v>
      </c>
      <c r="IT123" s="129">
        <v>5</v>
      </c>
      <c r="IU123" s="130">
        <v>4</v>
      </c>
      <c r="IV123" s="130">
        <v>9</v>
      </c>
      <c r="IW123" s="102">
        <v>0.55559999999999998</v>
      </c>
      <c r="IX123" s="102">
        <v>0.44439999999999996</v>
      </c>
      <c r="IY123" s="130">
        <v>1</v>
      </c>
      <c r="IZ123" s="130">
        <v>1</v>
      </c>
      <c r="JA123" s="130">
        <v>0</v>
      </c>
      <c r="JB123" s="130">
        <v>1</v>
      </c>
      <c r="JC123" s="130">
        <v>1</v>
      </c>
      <c r="JD123" s="102">
        <v>0</v>
      </c>
      <c r="JE123" s="102">
        <v>1</v>
      </c>
      <c r="JF123" s="130">
        <v>0</v>
      </c>
      <c r="JG123" s="130">
        <v>0</v>
      </c>
      <c r="JH123" s="130">
        <v>5</v>
      </c>
      <c r="JI123" s="130">
        <v>3</v>
      </c>
      <c r="JJ123" s="130">
        <v>8</v>
      </c>
      <c r="JK123" s="102">
        <v>0.625</v>
      </c>
      <c r="JL123" s="102">
        <v>0.375</v>
      </c>
      <c r="JM123" s="130">
        <v>0</v>
      </c>
      <c r="JN123" s="130">
        <v>0</v>
      </c>
      <c r="JO123" s="130">
        <v>2</v>
      </c>
      <c r="JP123" s="130">
        <v>3</v>
      </c>
      <c r="JQ123" s="130">
        <v>5</v>
      </c>
      <c r="JR123" s="102">
        <v>0.4</v>
      </c>
      <c r="JS123" s="102">
        <v>0.6</v>
      </c>
      <c r="JT123" s="130">
        <v>1</v>
      </c>
      <c r="JU123" s="130">
        <v>1</v>
      </c>
      <c r="JV123" s="130">
        <v>0</v>
      </c>
      <c r="JW123" s="130">
        <v>1</v>
      </c>
      <c r="JX123" s="130">
        <v>1</v>
      </c>
      <c r="JY123" s="102">
        <v>0</v>
      </c>
      <c r="JZ123" s="102">
        <v>1</v>
      </c>
      <c r="KA123" s="130">
        <v>0</v>
      </c>
      <c r="KB123" s="130">
        <v>0</v>
      </c>
      <c r="KC123" s="130">
        <v>2</v>
      </c>
      <c r="KD123" s="130">
        <v>2</v>
      </c>
      <c r="KE123" s="130">
        <v>4</v>
      </c>
      <c r="KF123" s="102">
        <v>0.5</v>
      </c>
      <c r="KG123" s="102">
        <v>0.5</v>
      </c>
      <c r="KH123" s="130">
        <v>0</v>
      </c>
      <c r="KI123" s="130">
        <v>0</v>
      </c>
      <c r="KJ123" s="130">
        <v>6</v>
      </c>
      <c r="KK123" s="130">
        <v>12</v>
      </c>
      <c r="KL123" s="130">
        <v>18</v>
      </c>
      <c r="KM123" s="102">
        <v>0.33329999999999999</v>
      </c>
      <c r="KN123" s="102">
        <v>0.66670000000000007</v>
      </c>
      <c r="KO123" s="130">
        <v>0</v>
      </c>
      <c r="KP123" s="130">
        <v>1</v>
      </c>
      <c r="KQ123" s="130">
        <v>0</v>
      </c>
      <c r="KR123" s="130">
        <v>1</v>
      </c>
      <c r="KS123" s="130">
        <v>1</v>
      </c>
      <c r="KT123" s="102">
        <v>0</v>
      </c>
      <c r="KU123" s="102">
        <v>1</v>
      </c>
      <c r="KV123" s="130">
        <v>0</v>
      </c>
      <c r="KW123" s="130">
        <v>0</v>
      </c>
      <c r="KX123" s="130">
        <v>6</v>
      </c>
      <c r="KY123" s="130">
        <v>11</v>
      </c>
      <c r="KZ123" s="130">
        <v>17</v>
      </c>
      <c r="LA123" s="102">
        <v>0.35289999999999999</v>
      </c>
      <c r="LB123" s="102">
        <v>0.6470999999999999</v>
      </c>
      <c r="LC123" s="130">
        <v>0</v>
      </c>
      <c r="LD123" s="130">
        <v>0</v>
      </c>
    </row>
    <row r="124" spans="1:316" customFormat="1" ht="15" x14ac:dyDescent="0.25">
      <c r="A124" s="89" t="s">
        <v>77</v>
      </c>
      <c r="B124" s="228">
        <v>5</v>
      </c>
      <c r="C124" s="86">
        <v>4</v>
      </c>
      <c r="D124" s="88">
        <v>9</v>
      </c>
      <c r="E124" s="192">
        <v>0.55600000000000005</v>
      </c>
      <c r="F124" s="102">
        <v>0.44400000000000001</v>
      </c>
      <c r="G124" s="193">
        <v>1</v>
      </c>
      <c r="H124" s="229">
        <v>1</v>
      </c>
      <c r="I124" s="228">
        <v>0</v>
      </c>
      <c r="J124" s="86">
        <v>1</v>
      </c>
      <c r="K124" s="88">
        <v>1</v>
      </c>
      <c r="L124" s="192">
        <v>0</v>
      </c>
      <c r="M124" s="102">
        <v>1</v>
      </c>
      <c r="N124" s="193">
        <v>0</v>
      </c>
      <c r="O124" s="229">
        <v>0</v>
      </c>
      <c r="P124" s="193">
        <v>5</v>
      </c>
      <c r="Q124" s="86">
        <v>3</v>
      </c>
      <c r="R124" s="88">
        <v>8</v>
      </c>
      <c r="S124" s="192">
        <v>0.625</v>
      </c>
      <c r="T124" s="102">
        <v>0.375</v>
      </c>
      <c r="U124" s="193">
        <v>0</v>
      </c>
      <c r="V124" s="88">
        <v>0</v>
      </c>
      <c r="W124" s="228">
        <v>2</v>
      </c>
      <c r="X124" s="86">
        <v>3</v>
      </c>
      <c r="Y124" s="88">
        <v>5</v>
      </c>
      <c r="Z124" s="192">
        <v>0.4</v>
      </c>
      <c r="AA124" s="102">
        <v>0.6</v>
      </c>
      <c r="AB124" s="193">
        <v>1</v>
      </c>
      <c r="AC124" s="229">
        <v>1</v>
      </c>
      <c r="AD124" s="228">
        <v>1</v>
      </c>
      <c r="AE124" s="86">
        <v>0</v>
      </c>
      <c r="AF124" s="88">
        <v>1</v>
      </c>
      <c r="AG124" s="192">
        <v>1</v>
      </c>
      <c r="AH124" s="102">
        <v>0</v>
      </c>
      <c r="AI124" s="193">
        <v>0</v>
      </c>
      <c r="AJ124" s="229">
        <v>0</v>
      </c>
      <c r="AK124" s="193">
        <v>1</v>
      </c>
      <c r="AL124" s="86">
        <v>3</v>
      </c>
      <c r="AM124" s="88">
        <v>4</v>
      </c>
      <c r="AN124" s="192">
        <v>0.25</v>
      </c>
      <c r="AO124" s="102">
        <v>0.75</v>
      </c>
      <c r="AP124" s="193">
        <v>0</v>
      </c>
      <c r="AQ124" s="88">
        <v>0</v>
      </c>
      <c r="AR124" s="228">
        <v>12</v>
      </c>
      <c r="AS124" s="86">
        <v>14</v>
      </c>
      <c r="AT124" s="88">
        <v>26</v>
      </c>
      <c r="AU124" s="192">
        <v>0.46200000000000002</v>
      </c>
      <c r="AV124" s="102">
        <v>0.53799999999999992</v>
      </c>
      <c r="AW124" s="193">
        <v>0</v>
      </c>
      <c r="AX124" s="229">
        <v>1</v>
      </c>
      <c r="AY124" s="228">
        <v>0</v>
      </c>
      <c r="AZ124" s="86">
        <v>1</v>
      </c>
      <c r="BA124" s="88">
        <v>1</v>
      </c>
      <c r="BB124" s="192">
        <v>0</v>
      </c>
      <c r="BC124" s="102">
        <v>1</v>
      </c>
      <c r="BD124" s="193">
        <v>0</v>
      </c>
      <c r="BE124" s="229">
        <v>0</v>
      </c>
      <c r="BF124" s="193">
        <v>12</v>
      </c>
      <c r="BG124" s="86">
        <v>13</v>
      </c>
      <c r="BH124" s="88">
        <v>25</v>
      </c>
      <c r="BI124" s="192">
        <v>0.48</v>
      </c>
      <c r="BJ124" s="102">
        <v>0.52</v>
      </c>
      <c r="BK124" s="193">
        <v>0</v>
      </c>
      <c r="BL124" s="86">
        <v>0</v>
      </c>
      <c r="BM124" s="214">
        <v>5</v>
      </c>
      <c r="BN124" s="214">
        <v>4</v>
      </c>
      <c r="BO124" s="215">
        <v>9</v>
      </c>
      <c r="BP124" s="208">
        <v>0.55600000000000005</v>
      </c>
      <c r="BQ124" s="216">
        <v>0.44400000000000001</v>
      </c>
      <c r="BR124" s="217">
        <v>1</v>
      </c>
      <c r="BS124" s="214">
        <v>1</v>
      </c>
      <c r="BT124" s="214">
        <v>0</v>
      </c>
      <c r="BU124" s="214">
        <v>1</v>
      </c>
      <c r="BV124" s="215">
        <v>1</v>
      </c>
      <c r="BW124" s="208">
        <v>0</v>
      </c>
      <c r="BX124" s="216">
        <v>1</v>
      </c>
      <c r="BY124" s="217">
        <v>0</v>
      </c>
      <c r="BZ124" s="214">
        <v>0</v>
      </c>
      <c r="CA124" s="214">
        <v>5</v>
      </c>
      <c r="CB124" s="214">
        <v>3</v>
      </c>
      <c r="CC124" s="215">
        <v>8</v>
      </c>
      <c r="CD124" s="208">
        <v>0.625</v>
      </c>
      <c r="CE124" s="216">
        <v>0.375</v>
      </c>
      <c r="CF124" s="217">
        <v>0</v>
      </c>
      <c r="CG124" s="214">
        <v>0</v>
      </c>
      <c r="CH124" s="214">
        <v>2</v>
      </c>
      <c r="CI124" s="214">
        <v>3</v>
      </c>
      <c r="CJ124" s="215">
        <v>5</v>
      </c>
      <c r="CK124" s="208">
        <v>0.4</v>
      </c>
      <c r="CL124" s="216">
        <v>0.6</v>
      </c>
      <c r="CM124" s="217">
        <v>1</v>
      </c>
      <c r="CN124" s="214">
        <v>1</v>
      </c>
      <c r="CO124" s="214">
        <v>1</v>
      </c>
      <c r="CP124" s="214">
        <v>0</v>
      </c>
      <c r="CQ124" s="215">
        <v>1</v>
      </c>
      <c r="CR124" s="208">
        <v>1</v>
      </c>
      <c r="CS124" s="216">
        <v>0</v>
      </c>
      <c r="CT124" s="217">
        <v>0</v>
      </c>
      <c r="CU124" s="214">
        <v>0</v>
      </c>
      <c r="CV124" s="214">
        <v>1</v>
      </c>
      <c r="CW124" s="214">
        <v>3</v>
      </c>
      <c r="CX124" s="215">
        <v>4</v>
      </c>
      <c r="CY124" s="208">
        <v>0.25</v>
      </c>
      <c r="CZ124" s="216">
        <v>0.75</v>
      </c>
      <c r="DA124" s="217">
        <v>0</v>
      </c>
      <c r="DB124" s="214">
        <v>0</v>
      </c>
      <c r="DC124" s="214">
        <v>11</v>
      </c>
      <c r="DD124" s="214">
        <v>15</v>
      </c>
      <c r="DE124" s="215">
        <v>26</v>
      </c>
      <c r="DF124" s="208">
        <v>0.42299999999999999</v>
      </c>
      <c r="DG124" s="216">
        <v>0.57700000000000007</v>
      </c>
      <c r="DH124" s="217">
        <v>1</v>
      </c>
      <c r="DI124" s="214">
        <v>1</v>
      </c>
      <c r="DJ124" s="214">
        <v>0</v>
      </c>
      <c r="DK124" s="214">
        <v>1</v>
      </c>
      <c r="DL124" s="215">
        <v>1</v>
      </c>
      <c r="DM124" s="208">
        <v>0</v>
      </c>
      <c r="DN124" s="216">
        <v>1</v>
      </c>
      <c r="DO124" s="217">
        <v>0</v>
      </c>
      <c r="DP124" s="214">
        <v>0</v>
      </c>
      <c r="DQ124" s="214">
        <v>11</v>
      </c>
      <c r="DR124" s="214">
        <v>14</v>
      </c>
      <c r="DS124" s="215">
        <v>25</v>
      </c>
      <c r="DT124" s="208">
        <v>0.44</v>
      </c>
      <c r="DU124" s="216">
        <v>0.56000000000000005</v>
      </c>
      <c r="DV124" s="217">
        <v>0</v>
      </c>
      <c r="DW124" s="215">
        <v>0</v>
      </c>
      <c r="DX124" s="130">
        <v>5</v>
      </c>
      <c r="DY124" s="130">
        <v>4</v>
      </c>
      <c r="DZ124" s="130">
        <v>9</v>
      </c>
      <c r="EA124" s="102">
        <v>0.55559999999999998</v>
      </c>
      <c r="EB124" s="102">
        <v>0.44439999999999996</v>
      </c>
      <c r="EC124" s="130">
        <v>1</v>
      </c>
      <c r="ED124" s="130">
        <v>1</v>
      </c>
      <c r="EE124" s="130">
        <v>0</v>
      </c>
      <c r="EF124" s="130">
        <v>1</v>
      </c>
      <c r="EG124" s="130">
        <v>1</v>
      </c>
      <c r="EH124" s="102">
        <v>0</v>
      </c>
      <c r="EI124" s="102">
        <v>1</v>
      </c>
      <c r="EJ124" s="130">
        <v>0</v>
      </c>
      <c r="EK124" s="130">
        <v>0</v>
      </c>
      <c r="EL124" s="130">
        <v>5</v>
      </c>
      <c r="EM124" s="130">
        <v>3</v>
      </c>
      <c r="EN124" s="130">
        <v>8</v>
      </c>
      <c r="EO124" s="102">
        <v>0.625</v>
      </c>
      <c r="EP124" s="102">
        <v>0.375</v>
      </c>
      <c r="EQ124" s="130">
        <v>0</v>
      </c>
      <c r="ER124" s="130">
        <v>0</v>
      </c>
      <c r="ES124" s="130">
        <v>2</v>
      </c>
      <c r="ET124" s="130">
        <v>3</v>
      </c>
      <c r="EU124" s="130">
        <v>5</v>
      </c>
      <c r="EV124" s="102">
        <v>0.4</v>
      </c>
      <c r="EW124" s="102">
        <v>0.6</v>
      </c>
      <c r="EX124" s="130">
        <v>1</v>
      </c>
      <c r="EY124" s="130">
        <v>1</v>
      </c>
      <c r="EZ124" s="130">
        <v>1</v>
      </c>
      <c r="FA124" s="130">
        <v>0</v>
      </c>
      <c r="FB124" s="130">
        <v>1</v>
      </c>
      <c r="FC124" s="102">
        <v>1</v>
      </c>
      <c r="FD124" s="102">
        <v>0</v>
      </c>
      <c r="FE124" s="130">
        <v>0</v>
      </c>
      <c r="FF124" s="130">
        <v>0</v>
      </c>
      <c r="FG124" s="130">
        <v>1</v>
      </c>
      <c r="FH124" s="130">
        <v>3</v>
      </c>
      <c r="FI124" s="130">
        <v>4</v>
      </c>
      <c r="FJ124" s="102">
        <v>0.25</v>
      </c>
      <c r="FK124" s="102">
        <v>0.75</v>
      </c>
      <c r="FL124" s="130">
        <v>0</v>
      </c>
      <c r="FM124" s="130">
        <v>0</v>
      </c>
      <c r="FN124" s="130">
        <v>10</v>
      </c>
      <c r="FO124" s="130">
        <v>16</v>
      </c>
      <c r="FP124" s="130">
        <v>26</v>
      </c>
      <c r="FQ124" s="102">
        <v>0.3846</v>
      </c>
      <c r="FR124" s="102">
        <v>0.61539999999999995</v>
      </c>
      <c r="FS124" s="130">
        <v>0</v>
      </c>
      <c r="FT124" s="130">
        <v>1</v>
      </c>
      <c r="FU124" s="130">
        <v>0</v>
      </c>
      <c r="FV124" s="130">
        <v>1</v>
      </c>
      <c r="FW124" s="130">
        <v>1</v>
      </c>
      <c r="FX124" s="102">
        <v>0</v>
      </c>
      <c r="FY124" s="102">
        <v>1</v>
      </c>
      <c r="FZ124" s="130">
        <v>0</v>
      </c>
      <c r="GA124" s="130">
        <v>0</v>
      </c>
      <c r="GB124" s="130">
        <v>10</v>
      </c>
      <c r="GC124" s="130">
        <v>15</v>
      </c>
      <c r="GD124" s="130">
        <v>25</v>
      </c>
      <c r="GE124" s="102">
        <v>0.4</v>
      </c>
      <c r="GF124" s="102">
        <v>0.6</v>
      </c>
      <c r="GG124" s="130">
        <v>0</v>
      </c>
      <c r="GH124" s="130">
        <v>0</v>
      </c>
      <c r="GI124" s="129">
        <v>5</v>
      </c>
      <c r="GJ124" s="130">
        <v>4</v>
      </c>
      <c r="GK124" s="130">
        <v>9</v>
      </c>
      <c r="GL124" s="102">
        <v>0.55600000000000005</v>
      </c>
      <c r="GM124" s="102">
        <v>0.44400000000000001</v>
      </c>
      <c r="GN124" s="130">
        <v>1</v>
      </c>
      <c r="GO124" s="130">
        <v>1</v>
      </c>
      <c r="GP124" s="130">
        <v>0</v>
      </c>
      <c r="GQ124" s="130">
        <v>1</v>
      </c>
      <c r="GR124" s="130">
        <v>1</v>
      </c>
      <c r="GS124" s="102">
        <v>0</v>
      </c>
      <c r="GT124" s="102">
        <v>1</v>
      </c>
      <c r="GU124" s="130">
        <v>0</v>
      </c>
      <c r="GV124" s="130">
        <v>0</v>
      </c>
      <c r="GW124" s="130">
        <v>5</v>
      </c>
      <c r="GX124" s="130">
        <v>3</v>
      </c>
      <c r="GY124" s="130">
        <v>8</v>
      </c>
      <c r="GZ124" s="102">
        <v>0.625</v>
      </c>
      <c r="HA124" s="102">
        <v>0.375</v>
      </c>
      <c r="HB124" s="130">
        <v>0</v>
      </c>
      <c r="HC124" s="130">
        <v>0</v>
      </c>
      <c r="HD124" s="130">
        <v>2</v>
      </c>
      <c r="HE124" s="130">
        <v>3</v>
      </c>
      <c r="HF124" s="130">
        <v>5</v>
      </c>
      <c r="HG124" s="102">
        <v>0.4</v>
      </c>
      <c r="HH124" s="102">
        <v>0.6</v>
      </c>
      <c r="HI124" s="130">
        <v>1</v>
      </c>
      <c r="HJ124" s="130">
        <v>1</v>
      </c>
      <c r="HK124" s="130">
        <v>1</v>
      </c>
      <c r="HL124" s="130">
        <v>0</v>
      </c>
      <c r="HM124" s="130">
        <v>1</v>
      </c>
      <c r="HN124" s="102">
        <v>1</v>
      </c>
      <c r="HO124" s="102">
        <v>0</v>
      </c>
      <c r="HP124" s="130">
        <v>0</v>
      </c>
      <c r="HQ124" s="130">
        <v>0</v>
      </c>
      <c r="HR124" s="130">
        <v>1</v>
      </c>
      <c r="HS124" s="130">
        <v>3</v>
      </c>
      <c r="HT124" s="130">
        <v>4</v>
      </c>
      <c r="HU124" s="102">
        <v>0.25</v>
      </c>
      <c r="HV124" s="102">
        <v>0.75</v>
      </c>
      <c r="HW124" s="130">
        <v>0</v>
      </c>
      <c r="HX124" s="130">
        <v>0</v>
      </c>
      <c r="HY124" s="130">
        <v>12</v>
      </c>
      <c r="HZ124" s="130">
        <v>14</v>
      </c>
      <c r="IA124" s="130">
        <v>26</v>
      </c>
      <c r="IB124" s="102">
        <v>0.46200000000000002</v>
      </c>
      <c r="IC124" s="102">
        <v>0.53799999999999992</v>
      </c>
      <c r="ID124" s="130">
        <v>1</v>
      </c>
      <c r="IE124" s="130">
        <v>1</v>
      </c>
      <c r="IF124" s="130">
        <v>0</v>
      </c>
      <c r="IG124" s="130">
        <v>1</v>
      </c>
      <c r="IH124" s="130">
        <v>1</v>
      </c>
      <c r="II124" s="102">
        <v>0</v>
      </c>
      <c r="IJ124" s="102">
        <v>1</v>
      </c>
      <c r="IK124" s="130">
        <v>0</v>
      </c>
      <c r="IL124" s="130">
        <v>0</v>
      </c>
      <c r="IM124" s="130">
        <v>12</v>
      </c>
      <c r="IN124" s="130">
        <v>13</v>
      </c>
      <c r="IO124" s="130">
        <v>25</v>
      </c>
      <c r="IP124" s="102">
        <v>0.48</v>
      </c>
      <c r="IQ124" s="102">
        <v>0.52</v>
      </c>
      <c r="IR124" s="130">
        <v>0</v>
      </c>
      <c r="IS124" s="130">
        <v>0</v>
      </c>
      <c r="IT124" s="129">
        <v>5</v>
      </c>
      <c r="IU124" s="130">
        <v>4</v>
      </c>
      <c r="IV124" s="130">
        <v>9</v>
      </c>
      <c r="IW124" s="102">
        <v>0.55559999999999998</v>
      </c>
      <c r="IX124" s="102">
        <v>0.44439999999999996</v>
      </c>
      <c r="IY124" s="130">
        <v>1</v>
      </c>
      <c r="IZ124" s="130">
        <v>1</v>
      </c>
      <c r="JA124" s="130">
        <v>0</v>
      </c>
      <c r="JB124" s="130">
        <v>1</v>
      </c>
      <c r="JC124" s="130">
        <v>1</v>
      </c>
      <c r="JD124" s="102">
        <v>0</v>
      </c>
      <c r="JE124" s="102">
        <v>1</v>
      </c>
      <c r="JF124" s="130">
        <v>0</v>
      </c>
      <c r="JG124" s="130">
        <v>0</v>
      </c>
      <c r="JH124" s="130">
        <v>5</v>
      </c>
      <c r="JI124" s="130">
        <v>3</v>
      </c>
      <c r="JJ124" s="130">
        <v>8</v>
      </c>
      <c r="JK124" s="102">
        <v>0.625</v>
      </c>
      <c r="JL124" s="102">
        <v>0.375</v>
      </c>
      <c r="JM124" s="130">
        <v>0</v>
      </c>
      <c r="JN124" s="130">
        <v>0</v>
      </c>
      <c r="JO124" s="130">
        <v>2</v>
      </c>
      <c r="JP124" s="130">
        <v>3</v>
      </c>
      <c r="JQ124" s="130">
        <v>5</v>
      </c>
      <c r="JR124" s="102">
        <v>0.4</v>
      </c>
      <c r="JS124" s="102">
        <v>0.6</v>
      </c>
      <c r="JT124" s="130">
        <v>1</v>
      </c>
      <c r="JU124" s="130">
        <v>1</v>
      </c>
      <c r="JV124" s="130">
        <v>1</v>
      </c>
      <c r="JW124" s="130">
        <v>0</v>
      </c>
      <c r="JX124" s="130">
        <v>1</v>
      </c>
      <c r="JY124" s="102">
        <v>1</v>
      </c>
      <c r="JZ124" s="102">
        <v>0</v>
      </c>
      <c r="KA124" s="130">
        <v>0</v>
      </c>
      <c r="KB124" s="130">
        <v>0</v>
      </c>
      <c r="KC124" s="130">
        <v>1</v>
      </c>
      <c r="KD124" s="130">
        <v>3</v>
      </c>
      <c r="KE124" s="130">
        <v>4</v>
      </c>
      <c r="KF124" s="102">
        <v>0.25</v>
      </c>
      <c r="KG124" s="102">
        <v>0.75</v>
      </c>
      <c r="KH124" s="130">
        <v>0</v>
      </c>
      <c r="KI124" s="130">
        <v>0</v>
      </c>
      <c r="KJ124" s="130">
        <v>9</v>
      </c>
      <c r="KK124" s="130">
        <v>17</v>
      </c>
      <c r="KL124" s="130">
        <v>26</v>
      </c>
      <c r="KM124" s="102">
        <v>0.34619999999999995</v>
      </c>
      <c r="KN124" s="102">
        <v>0.65379999999999994</v>
      </c>
      <c r="KO124" s="130">
        <v>0</v>
      </c>
      <c r="KP124" s="130">
        <v>1</v>
      </c>
      <c r="KQ124" s="130">
        <v>1</v>
      </c>
      <c r="KR124" s="130">
        <v>0</v>
      </c>
      <c r="KS124" s="130">
        <v>1</v>
      </c>
      <c r="KT124" s="102">
        <v>1</v>
      </c>
      <c r="KU124" s="102">
        <v>0</v>
      </c>
      <c r="KV124" s="130">
        <v>0</v>
      </c>
      <c r="KW124" s="130">
        <v>0</v>
      </c>
      <c r="KX124" s="130">
        <v>8</v>
      </c>
      <c r="KY124" s="130">
        <v>17</v>
      </c>
      <c r="KZ124" s="130">
        <v>25</v>
      </c>
      <c r="LA124" s="102">
        <v>0.32</v>
      </c>
      <c r="LB124" s="102">
        <v>0.68</v>
      </c>
      <c r="LC124" s="130">
        <v>0</v>
      </c>
      <c r="LD124" s="130">
        <v>0</v>
      </c>
    </row>
    <row r="125" spans="1:316" customFormat="1" ht="15" x14ac:dyDescent="0.25">
      <c r="A125" s="89" t="s">
        <v>78</v>
      </c>
      <c r="B125" s="228">
        <v>3</v>
      </c>
      <c r="C125" s="86">
        <v>4</v>
      </c>
      <c r="D125" s="88">
        <v>7</v>
      </c>
      <c r="E125" s="192">
        <v>0.42899999999999999</v>
      </c>
      <c r="F125" s="102">
        <v>0.57100000000000006</v>
      </c>
      <c r="G125" s="193">
        <v>1</v>
      </c>
      <c r="H125" s="229">
        <v>1</v>
      </c>
      <c r="I125" s="228">
        <v>0</v>
      </c>
      <c r="J125" s="86">
        <v>1</v>
      </c>
      <c r="K125" s="88">
        <v>1</v>
      </c>
      <c r="L125" s="192">
        <v>0</v>
      </c>
      <c r="M125" s="102">
        <v>1</v>
      </c>
      <c r="N125" s="193">
        <v>0</v>
      </c>
      <c r="O125" s="229">
        <v>0</v>
      </c>
      <c r="P125" s="193">
        <v>3</v>
      </c>
      <c r="Q125" s="86">
        <v>3</v>
      </c>
      <c r="R125" s="88">
        <v>6</v>
      </c>
      <c r="S125" s="192">
        <v>0.5</v>
      </c>
      <c r="T125" s="102">
        <v>0.5</v>
      </c>
      <c r="U125" s="193">
        <v>0</v>
      </c>
      <c r="V125" s="88">
        <v>0</v>
      </c>
      <c r="W125" s="228">
        <v>2</v>
      </c>
      <c r="X125" s="86">
        <v>3</v>
      </c>
      <c r="Y125" s="88">
        <v>5</v>
      </c>
      <c r="Z125" s="192">
        <v>0.4</v>
      </c>
      <c r="AA125" s="102">
        <v>0.6</v>
      </c>
      <c r="AB125" s="193">
        <v>1</v>
      </c>
      <c r="AC125" s="229">
        <v>1</v>
      </c>
      <c r="AD125" s="228">
        <v>0</v>
      </c>
      <c r="AE125" s="86">
        <v>1</v>
      </c>
      <c r="AF125" s="88">
        <v>1</v>
      </c>
      <c r="AG125" s="192">
        <v>0</v>
      </c>
      <c r="AH125" s="102">
        <v>1</v>
      </c>
      <c r="AI125" s="193">
        <v>0</v>
      </c>
      <c r="AJ125" s="229">
        <v>0</v>
      </c>
      <c r="AK125" s="193">
        <v>2</v>
      </c>
      <c r="AL125" s="86">
        <v>2</v>
      </c>
      <c r="AM125" s="88">
        <v>4</v>
      </c>
      <c r="AN125" s="192">
        <v>0.5</v>
      </c>
      <c r="AO125" s="102">
        <v>0.5</v>
      </c>
      <c r="AP125" s="193">
        <v>0</v>
      </c>
      <c r="AQ125" s="88">
        <v>0</v>
      </c>
      <c r="AR125" s="228">
        <v>8</v>
      </c>
      <c r="AS125" s="86">
        <v>18</v>
      </c>
      <c r="AT125" s="88">
        <v>26</v>
      </c>
      <c r="AU125" s="192">
        <v>0.308</v>
      </c>
      <c r="AV125" s="102">
        <v>0.69200000000000006</v>
      </c>
      <c r="AW125" s="193">
        <v>0</v>
      </c>
      <c r="AX125" s="229">
        <v>1</v>
      </c>
      <c r="AY125" s="228">
        <v>0</v>
      </c>
      <c r="AZ125" s="86">
        <v>1</v>
      </c>
      <c r="BA125" s="88">
        <v>1</v>
      </c>
      <c r="BB125" s="192">
        <v>0</v>
      </c>
      <c r="BC125" s="102">
        <v>1</v>
      </c>
      <c r="BD125" s="193">
        <v>0</v>
      </c>
      <c r="BE125" s="229">
        <v>0</v>
      </c>
      <c r="BF125" s="193">
        <v>8</v>
      </c>
      <c r="BG125" s="86">
        <v>17</v>
      </c>
      <c r="BH125" s="88">
        <v>25</v>
      </c>
      <c r="BI125" s="192">
        <v>0.32</v>
      </c>
      <c r="BJ125" s="102">
        <v>0.68</v>
      </c>
      <c r="BK125" s="193">
        <v>0</v>
      </c>
      <c r="BL125" s="86">
        <v>0</v>
      </c>
      <c r="BM125" s="214">
        <v>3</v>
      </c>
      <c r="BN125" s="214">
        <v>4</v>
      </c>
      <c r="BO125" s="215">
        <v>7</v>
      </c>
      <c r="BP125" s="208">
        <v>0.42899999999999999</v>
      </c>
      <c r="BQ125" s="216">
        <v>0.57100000000000006</v>
      </c>
      <c r="BR125" s="217">
        <v>1</v>
      </c>
      <c r="BS125" s="214">
        <v>1</v>
      </c>
      <c r="BT125" s="214">
        <v>0</v>
      </c>
      <c r="BU125" s="214">
        <v>1</v>
      </c>
      <c r="BV125" s="215">
        <v>1</v>
      </c>
      <c r="BW125" s="208">
        <v>0</v>
      </c>
      <c r="BX125" s="216">
        <v>1</v>
      </c>
      <c r="BY125" s="217">
        <v>0</v>
      </c>
      <c r="BZ125" s="214">
        <v>0</v>
      </c>
      <c r="CA125" s="214">
        <v>3</v>
      </c>
      <c r="CB125" s="214">
        <v>3</v>
      </c>
      <c r="CC125" s="215">
        <v>6</v>
      </c>
      <c r="CD125" s="208">
        <v>0.5</v>
      </c>
      <c r="CE125" s="216">
        <v>0.5</v>
      </c>
      <c r="CF125" s="217">
        <v>0</v>
      </c>
      <c r="CG125" s="214">
        <v>0</v>
      </c>
      <c r="CH125" s="214">
        <v>2</v>
      </c>
      <c r="CI125" s="214">
        <v>3</v>
      </c>
      <c r="CJ125" s="215">
        <v>5</v>
      </c>
      <c r="CK125" s="208">
        <v>0.4</v>
      </c>
      <c r="CL125" s="216">
        <v>0.6</v>
      </c>
      <c r="CM125" s="217">
        <v>1</v>
      </c>
      <c r="CN125" s="214">
        <v>1</v>
      </c>
      <c r="CO125" s="214">
        <v>0</v>
      </c>
      <c r="CP125" s="214">
        <v>1</v>
      </c>
      <c r="CQ125" s="215">
        <v>1</v>
      </c>
      <c r="CR125" s="208">
        <v>0</v>
      </c>
      <c r="CS125" s="216">
        <v>1</v>
      </c>
      <c r="CT125" s="217">
        <v>0</v>
      </c>
      <c r="CU125" s="214">
        <v>0</v>
      </c>
      <c r="CV125" s="214">
        <v>2</v>
      </c>
      <c r="CW125" s="214">
        <v>2</v>
      </c>
      <c r="CX125" s="215">
        <v>4</v>
      </c>
      <c r="CY125" s="208">
        <v>0.5</v>
      </c>
      <c r="CZ125" s="216">
        <v>0.5</v>
      </c>
      <c r="DA125" s="217">
        <v>0</v>
      </c>
      <c r="DB125" s="214">
        <v>0</v>
      </c>
      <c r="DC125" s="214">
        <v>7</v>
      </c>
      <c r="DD125" s="214">
        <v>19</v>
      </c>
      <c r="DE125" s="215">
        <v>26</v>
      </c>
      <c r="DF125" s="208">
        <v>0.26899999999999996</v>
      </c>
      <c r="DG125" s="216">
        <v>0.73099999999999998</v>
      </c>
      <c r="DH125" s="217">
        <v>0</v>
      </c>
      <c r="DI125" s="214">
        <v>1</v>
      </c>
      <c r="DJ125" s="214">
        <v>0</v>
      </c>
      <c r="DK125" s="214">
        <v>1</v>
      </c>
      <c r="DL125" s="215">
        <v>1</v>
      </c>
      <c r="DM125" s="208">
        <v>0</v>
      </c>
      <c r="DN125" s="216">
        <v>1</v>
      </c>
      <c r="DO125" s="217">
        <v>0</v>
      </c>
      <c r="DP125" s="214">
        <v>0</v>
      </c>
      <c r="DQ125" s="214">
        <v>7</v>
      </c>
      <c r="DR125" s="214">
        <v>18</v>
      </c>
      <c r="DS125" s="215">
        <v>25</v>
      </c>
      <c r="DT125" s="208">
        <v>0.28000000000000003</v>
      </c>
      <c r="DU125" s="216">
        <v>0.72</v>
      </c>
      <c r="DV125" s="217">
        <v>0</v>
      </c>
      <c r="DW125" s="215">
        <v>0</v>
      </c>
      <c r="DX125" s="130">
        <v>3</v>
      </c>
      <c r="DY125" s="130">
        <v>4</v>
      </c>
      <c r="DZ125" s="130">
        <v>7</v>
      </c>
      <c r="EA125" s="102">
        <v>0.42899999999999999</v>
      </c>
      <c r="EB125" s="102">
        <v>0.57100000000000006</v>
      </c>
      <c r="EC125" s="130">
        <v>1</v>
      </c>
      <c r="ED125" s="130">
        <v>1</v>
      </c>
      <c r="EE125" s="130">
        <v>0</v>
      </c>
      <c r="EF125" s="130">
        <v>1</v>
      </c>
      <c r="EG125" s="130">
        <v>1</v>
      </c>
      <c r="EH125" s="102">
        <v>0</v>
      </c>
      <c r="EI125" s="102">
        <v>1</v>
      </c>
      <c r="EJ125" s="130">
        <v>0</v>
      </c>
      <c r="EK125" s="130">
        <v>0</v>
      </c>
      <c r="EL125" s="130">
        <v>3</v>
      </c>
      <c r="EM125" s="130">
        <v>3</v>
      </c>
      <c r="EN125" s="130">
        <v>6</v>
      </c>
      <c r="EO125" s="102">
        <v>0.5</v>
      </c>
      <c r="EP125" s="102">
        <v>0.5</v>
      </c>
      <c r="EQ125" s="130">
        <v>0</v>
      </c>
      <c r="ER125" s="130">
        <v>0</v>
      </c>
      <c r="ES125" s="130">
        <v>2</v>
      </c>
      <c r="ET125" s="130">
        <v>3</v>
      </c>
      <c r="EU125" s="130">
        <v>5</v>
      </c>
      <c r="EV125" s="102">
        <v>0.4</v>
      </c>
      <c r="EW125" s="102">
        <v>0.6</v>
      </c>
      <c r="EX125" s="130">
        <v>1</v>
      </c>
      <c r="EY125" s="130">
        <v>1</v>
      </c>
      <c r="EZ125" s="130">
        <v>0</v>
      </c>
      <c r="FA125" s="130">
        <v>1</v>
      </c>
      <c r="FB125" s="130">
        <v>1</v>
      </c>
      <c r="FC125" s="102">
        <v>0</v>
      </c>
      <c r="FD125" s="102">
        <v>1</v>
      </c>
      <c r="FE125" s="130">
        <v>0</v>
      </c>
      <c r="FF125" s="130">
        <v>0</v>
      </c>
      <c r="FG125" s="130">
        <v>2</v>
      </c>
      <c r="FH125" s="130">
        <v>2</v>
      </c>
      <c r="FI125" s="130">
        <v>4</v>
      </c>
      <c r="FJ125" s="102">
        <v>0.5</v>
      </c>
      <c r="FK125" s="102">
        <v>0.5</v>
      </c>
      <c r="FL125" s="130">
        <v>0</v>
      </c>
      <c r="FM125" s="130">
        <v>0</v>
      </c>
      <c r="FN125" s="130">
        <v>8</v>
      </c>
      <c r="FO125" s="130">
        <v>18</v>
      </c>
      <c r="FP125" s="130">
        <v>26</v>
      </c>
      <c r="FQ125" s="102">
        <v>0.308</v>
      </c>
      <c r="FR125" s="102">
        <v>0.69200000000000006</v>
      </c>
      <c r="FS125" s="130">
        <v>0</v>
      </c>
      <c r="FT125" s="130">
        <v>1</v>
      </c>
      <c r="FU125" s="130">
        <v>0</v>
      </c>
      <c r="FV125" s="130">
        <v>1</v>
      </c>
      <c r="FW125" s="130">
        <v>1</v>
      </c>
      <c r="FX125" s="102">
        <v>0</v>
      </c>
      <c r="FY125" s="102">
        <v>1</v>
      </c>
      <c r="FZ125" s="130">
        <v>0</v>
      </c>
      <c r="GA125" s="130">
        <v>0</v>
      </c>
      <c r="GB125" s="130">
        <v>8</v>
      </c>
      <c r="GC125" s="130">
        <v>17</v>
      </c>
      <c r="GD125" s="130">
        <v>25</v>
      </c>
      <c r="GE125" s="102">
        <v>0.32</v>
      </c>
      <c r="GF125" s="102">
        <v>0.68</v>
      </c>
      <c r="GG125" s="130">
        <v>0</v>
      </c>
      <c r="GH125" s="130">
        <v>0</v>
      </c>
      <c r="GI125" s="129">
        <v>3</v>
      </c>
      <c r="GJ125" s="130">
        <v>4</v>
      </c>
      <c r="GK125" s="130">
        <v>7</v>
      </c>
      <c r="GL125" s="102">
        <v>0.42849999999999999</v>
      </c>
      <c r="GM125" s="102">
        <v>0.57140000000000002</v>
      </c>
      <c r="GN125" s="130">
        <v>1</v>
      </c>
      <c r="GO125" s="130">
        <v>1</v>
      </c>
      <c r="GP125" s="130">
        <v>0</v>
      </c>
      <c r="GQ125" s="130">
        <v>1</v>
      </c>
      <c r="GR125" s="130">
        <v>1</v>
      </c>
      <c r="GS125" s="102">
        <v>0</v>
      </c>
      <c r="GT125" s="102">
        <v>1</v>
      </c>
      <c r="GU125" s="130">
        <v>0</v>
      </c>
      <c r="GV125" s="130">
        <v>0</v>
      </c>
      <c r="GW125" s="130">
        <v>3</v>
      </c>
      <c r="GX125" s="130">
        <v>3</v>
      </c>
      <c r="GY125" s="130">
        <v>6</v>
      </c>
      <c r="GZ125" s="102">
        <v>0.5</v>
      </c>
      <c r="HA125" s="102">
        <v>0.5</v>
      </c>
      <c r="HB125" s="130">
        <v>0</v>
      </c>
      <c r="HC125" s="130">
        <v>0</v>
      </c>
      <c r="HD125" s="130">
        <v>2</v>
      </c>
      <c r="HE125" s="130">
        <v>3</v>
      </c>
      <c r="HF125" s="130">
        <v>5</v>
      </c>
      <c r="HG125" s="102">
        <v>0.4</v>
      </c>
      <c r="HH125" s="102">
        <v>0.6</v>
      </c>
      <c r="HI125" s="130">
        <v>1</v>
      </c>
      <c r="HJ125" s="130">
        <v>1</v>
      </c>
      <c r="HK125" s="130">
        <v>0</v>
      </c>
      <c r="HL125" s="130">
        <v>1</v>
      </c>
      <c r="HM125" s="130">
        <v>1</v>
      </c>
      <c r="HN125" s="102">
        <v>0</v>
      </c>
      <c r="HO125" s="102">
        <v>1</v>
      </c>
      <c r="HP125" s="130">
        <v>0</v>
      </c>
      <c r="HQ125" s="130">
        <v>0</v>
      </c>
      <c r="HR125" s="130">
        <v>2</v>
      </c>
      <c r="HS125" s="130">
        <v>2</v>
      </c>
      <c r="HT125" s="130">
        <v>4</v>
      </c>
      <c r="HU125" s="102">
        <v>0.5</v>
      </c>
      <c r="HV125" s="102">
        <v>0.5</v>
      </c>
      <c r="HW125" s="130">
        <v>0</v>
      </c>
      <c r="HX125" s="130">
        <v>0</v>
      </c>
      <c r="HY125" s="130">
        <v>7</v>
      </c>
      <c r="HZ125" s="130">
        <v>19</v>
      </c>
      <c r="IA125" s="130">
        <v>26</v>
      </c>
      <c r="IB125" s="102">
        <v>0.26919999999999999</v>
      </c>
      <c r="IC125" s="102">
        <v>0.73069999999999991</v>
      </c>
      <c r="ID125" s="130">
        <v>0</v>
      </c>
      <c r="IE125" s="130">
        <v>1</v>
      </c>
      <c r="IF125" s="130">
        <v>0</v>
      </c>
      <c r="IG125" s="130">
        <v>1</v>
      </c>
      <c r="IH125" s="130">
        <v>1</v>
      </c>
      <c r="II125" s="102">
        <v>0</v>
      </c>
      <c r="IJ125" s="102">
        <v>1</v>
      </c>
      <c r="IK125" s="130">
        <v>0</v>
      </c>
      <c r="IL125" s="130">
        <v>0</v>
      </c>
      <c r="IM125" s="130">
        <v>7</v>
      </c>
      <c r="IN125" s="130">
        <v>18</v>
      </c>
      <c r="IO125" s="130">
        <v>25</v>
      </c>
      <c r="IP125" s="102">
        <v>0.28000000000000003</v>
      </c>
      <c r="IQ125" s="102">
        <v>0.72</v>
      </c>
      <c r="IR125" s="130">
        <v>0</v>
      </c>
      <c r="IS125" s="130">
        <v>0</v>
      </c>
      <c r="IT125" s="129">
        <v>3</v>
      </c>
      <c r="IU125" s="130">
        <v>4</v>
      </c>
      <c r="IV125" s="130">
        <v>7</v>
      </c>
      <c r="IW125" s="102">
        <v>0.42859999999999998</v>
      </c>
      <c r="IX125" s="102">
        <v>0.57140000000000002</v>
      </c>
      <c r="IY125" s="130">
        <v>1</v>
      </c>
      <c r="IZ125" s="130">
        <v>1</v>
      </c>
      <c r="JA125" s="130">
        <v>0</v>
      </c>
      <c r="JB125" s="130">
        <v>1</v>
      </c>
      <c r="JC125" s="130">
        <v>1</v>
      </c>
      <c r="JD125" s="102">
        <v>0</v>
      </c>
      <c r="JE125" s="102">
        <v>1</v>
      </c>
      <c r="JF125" s="130">
        <v>0</v>
      </c>
      <c r="JG125" s="130">
        <v>0</v>
      </c>
      <c r="JH125" s="130">
        <v>3</v>
      </c>
      <c r="JI125" s="130">
        <v>3</v>
      </c>
      <c r="JJ125" s="130">
        <v>6</v>
      </c>
      <c r="JK125" s="102">
        <v>0.5</v>
      </c>
      <c r="JL125" s="102">
        <v>0.5</v>
      </c>
      <c r="JM125" s="130">
        <v>0</v>
      </c>
      <c r="JN125" s="130">
        <v>0</v>
      </c>
      <c r="JO125" s="130">
        <v>2</v>
      </c>
      <c r="JP125" s="130">
        <v>3</v>
      </c>
      <c r="JQ125" s="130">
        <v>5</v>
      </c>
      <c r="JR125" s="102">
        <v>0.4</v>
      </c>
      <c r="JS125" s="102">
        <v>0.6</v>
      </c>
      <c r="JT125" s="130">
        <v>1</v>
      </c>
      <c r="JU125" s="130">
        <v>1</v>
      </c>
      <c r="JV125" s="130">
        <v>0</v>
      </c>
      <c r="JW125" s="130">
        <v>1</v>
      </c>
      <c r="JX125" s="130">
        <v>1</v>
      </c>
      <c r="JY125" s="102">
        <v>0</v>
      </c>
      <c r="JZ125" s="102">
        <v>1</v>
      </c>
      <c r="KA125" s="130">
        <v>0</v>
      </c>
      <c r="KB125" s="130">
        <v>0</v>
      </c>
      <c r="KC125" s="130">
        <v>2</v>
      </c>
      <c r="KD125" s="130">
        <v>2</v>
      </c>
      <c r="KE125" s="130">
        <v>4</v>
      </c>
      <c r="KF125" s="102">
        <v>0.5</v>
      </c>
      <c r="KG125" s="102">
        <v>0.5</v>
      </c>
      <c r="KH125" s="130">
        <v>0</v>
      </c>
      <c r="KI125" s="130">
        <v>0</v>
      </c>
      <c r="KJ125" s="130">
        <v>7</v>
      </c>
      <c r="KK125" s="130">
        <v>19</v>
      </c>
      <c r="KL125" s="130">
        <v>26</v>
      </c>
      <c r="KM125" s="102">
        <v>0.26919999999999999</v>
      </c>
      <c r="KN125" s="102">
        <v>0.73080000000000001</v>
      </c>
      <c r="KO125" s="130">
        <v>0</v>
      </c>
      <c r="KP125" s="130">
        <v>1</v>
      </c>
      <c r="KQ125" s="130">
        <v>0</v>
      </c>
      <c r="KR125" s="130">
        <v>1</v>
      </c>
      <c r="KS125" s="130">
        <v>1</v>
      </c>
      <c r="KT125" s="102">
        <v>0</v>
      </c>
      <c r="KU125" s="102">
        <v>1</v>
      </c>
      <c r="KV125" s="130">
        <v>0</v>
      </c>
      <c r="KW125" s="130">
        <v>0</v>
      </c>
      <c r="KX125" s="130">
        <v>7</v>
      </c>
      <c r="KY125" s="130">
        <v>18</v>
      </c>
      <c r="KZ125" s="130">
        <v>25</v>
      </c>
      <c r="LA125" s="102">
        <v>0.28000000000000003</v>
      </c>
      <c r="LB125" s="102">
        <v>0.72</v>
      </c>
      <c r="LC125" s="130">
        <v>0</v>
      </c>
      <c r="LD125" s="130">
        <v>0</v>
      </c>
    </row>
    <row r="126" spans="1:316" customFormat="1" ht="15" x14ac:dyDescent="0.25">
      <c r="A126" s="89" t="s">
        <v>79</v>
      </c>
      <c r="B126" s="228">
        <v>2</v>
      </c>
      <c r="C126" s="86">
        <v>3</v>
      </c>
      <c r="D126" s="88">
        <v>5</v>
      </c>
      <c r="E126" s="192">
        <v>0.4</v>
      </c>
      <c r="F126" s="102">
        <v>0.6</v>
      </c>
      <c r="G126" s="193">
        <v>1</v>
      </c>
      <c r="H126" s="229">
        <v>1</v>
      </c>
      <c r="I126" s="228">
        <v>0</v>
      </c>
      <c r="J126" s="86">
        <v>1</v>
      </c>
      <c r="K126" s="88">
        <v>1</v>
      </c>
      <c r="L126" s="192">
        <v>0</v>
      </c>
      <c r="M126" s="102">
        <v>1</v>
      </c>
      <c r="N126" s="193">
        <v>0</v>
      </c>
      <c r="O126" s="229">
        <v>0</v>
      </c>
      <c r="P126" s="193">
        <v>2</v>
      </c>
      <c r="Q126" s="86">
        <v>2</v>
      </c>
      <c r="R126" s="88">
        <v>4</v>
      </c>
      <c r="S126" s="192">
        <v>0.5</v>
      </c>
      <c r="T126" s="102">
        <v>0.5</v>
      </c>
      <c r="U126" s="193">
        <v>0</v>
      </c>
      <c r="V126" s="88">
        <v>0</v>
      </c>
      <c r="W126" s="228">
        <v>2</v>
      </c>
      <c r="X126" s="86">
        <v>3</v>
      </c>
      <c r="Y126" s="88">
        <v>5</v>
      </c>
      <c r="Z126" s="192">
        <v>0.4</v>
      </c>
      <c r="AA126" s="102">
        <v>0.6</v>
      </c>
      <c r="AB126" s="193">
        <v>1</v>
      </c>
      <c r="AC126" s="229">
        <v>1</v>
      </c>
      <c r="AD126" s="228">
        <v>0</v>
      </c>
      <c r="AE126" s="86">
        <v>1</v>
      </c>
      <c r="AF126" s="88">
        <v>1</v>
      </c>
      <c r="AG126" s="192">
        <v>0</v>
      </c>
      <c r="AH126" s="102">
        <v>1</v>
      </c>
      <c r="AI126" s="193">
        <v>0</v>
      </c>
      <c r="AJ126" s="229">
        <v>0</v>
      </c>
      <c r="AK126" s="193">
        <v>2</v>
      </c>
      <c r="AL126" s="86">
        <v>2</v>
      </c>
      <c r="AM126" s="88">
        <v>4</v>
      </c>
      <c r="AN126" s="192">
        <v>0.5</v>
      </c>
      <c r="AO126" s="102">
        <v>0.5</v>
      </c>
      <c r="AP126" s="193">
        <v>0</v>
      </c>
      <c r="AQ126" s="88">
        <v>0</v>
      </c>
      <c r="AR126" s="228">
        <v>14</v>
      </c>
      <c r="AS126" s="86">
        <v>13</v>
      </c>
      <c r="AT126" s="88">
        <v>27</v>
      </c>
      <c r="AU126" s="192">
        <v>0.52</v>
      </c>
      <c r="AV126" s="102">
        <v>0.48</v>
      </c>
      <c r="AW126" s="193">
        <v>1</v>
      </c>
      <c r="AX126" s="229">
        <v>1</v>
      </c>
      <c r="AY126" s="228">
        <v>1</v>
      </c>
      <c r="AZ126" s="86">
        <v>2</v>
      </c>
      <c r="BA126" s="88">
        <v>3</v>
      </c>
      <c r="BB126" s="192">
        <v>0.33</v>
      </c>
      <c r="BC126" s="102">
        <v>0.67</v>
      </c>
      <c r="BD126" s="193">
        <v>0</v>
      </c>
      <c r="BE126" s="229">
        <v>0</v>
      </c>
      <c r="BF126" s="193">
        <v>13</v>
      </c>
      <c r="BG126" s="86">
        <v>11</v>
      </c>
      <c r="BH126" s="88">
        <v>24</v>
      </c>
      <c r="BI126" s="192">
        <v>0.54</v>
      </c>
      <c r="BJ126" s="102">
        <v>0.46</v>
      </c>
      <c r="BK126" s="193">
        <v>0</v>
      </c>
      <c r="BL126" s="86">
        <v>0</v>
      </c>
      <c r="BM126" s="214">
        <v>2</v>
      </c>
      <c r="BN126" s="214">
        <v>3</v>
      </c>
      <c r="BO126" s="215">
        <v>5</v>
      </c>
      <c r="BP126" s="208">
        <v>0.4</v>
      </c>
      <c r="BQ126" s="216">
        <v>0.6</v>
      </c>
      <c r="BR126" s="217">
        <v>1</v>
      </c>
      <c r="BS126" s="214">
        <v>1</v>
      </c>
      <c r="BT126" s="214">
        <v>0</v>
      </c>
      <c r="BU126" s="214">
        <v>1</v>
      </c>
      <c r="BV126" s="215">
        <v>1</v>
      </c>
      <c r="BW126" s="208">
        <v>0</v>
      </c>
      <c r="BX126" s="216">
        <v>1</v>
      </c>
      <c r="BY126" s="217">
        <v>0</v>
      </c>
      <c r="BZ126" s="214">
        <v>0</v>
      </c>
      <c r="CA126" s="214">
        <v>2</v>
      </c>
      <c r="CB126" s="214">
        <v>2</v>
      </c>
      <c r="CC126" s="215">
        <v>4</v>
      </c>
      <c r="CD126" s="208">
        <v>0.5</v>
      </c>
      <c r="CE126" s="216">
        <v>0.5</v>
      </c>
      <c r="CF126" s="217">
        <v>0</v>
      </c>
      <c r="CG126" s="214">
        <v>0</v>
      </c>
      <c r="CH126" s="214">
        <v>2</v>
      </c>
      <c r="CI126" s="214">
        <v>3</v>
      </c>
      <c r="CJ126" s="215">
        <v>5</v>
      </c>
      <c r="CK126" s="208">
        <v>0.4</v>
      </c>
      <c r="CL126" s="216">
        <v>0.6</v>
      </c>
      <c r="CM126" s="217">
        <v>1</v>
      </c>
      <c r="CN126" s="214">
        <v>1</v>
      </c>
      <c r="CO126" s="214">
        <v>0</v>
      </c>
      <c r="CP126" s="214">
        <v>1</v>
      </c>
      <c r="CQ126" s="215">
        <v>1</v>
      </c>
      <c r="CR126" s="208">
        <v>0</v>
      </c>
      <c r="CS126" s="216">
        <v>1</v>
      </c>
      <c r="CT126" s="217">
        <v>0</v>
      </c>
      <c r="CU126" s="214">
        <v>0</v>
      </c>
      <c r="CV126" s="214">
        <v>2</v>
      </c>
      <c r="CW126" s="214">
        <v>2</v>
      </c>
      <c r="CX126" s="215">
        <v>4</v>
      </c>
      <c r="CY126" s="208">
        <v>0.5</v>
      </c>
      <c r="CZ126" s="216">
        <v>0.5</v>
      </c>
      <c r="DA126" s="217">
        <v>0</v>
      </c>
      <c r="DB126" s="214">
        <v>0</v>
      </c>
      <c r="DC126" s="214">
        <v>15</v>
      </c>
      <c r="DD126" s="214">
        <v>12</v>
      </c>
      <c r="DE126" s="215">
        <v>27</v>
      </c>
      <c r="DF126" s="208">
        <v>0.55559999999999998</v>
      </c>
      <c r="DG126" s="216">
        <v>0.44439999999999996</v>
      </c>
      <c r="DH126" s="217">
        <v>1</v>
      </c>
      <c r="DI126" s="214">
        <v>1</v>
      </c>
      <c r="DJ126" s="214">
        <v>0</v>
      </c>
      <c r="DK126" s="214">
        <v>1</v>
      </c>
      <c r="DL126" s="215">
        <v>1</v>
      </c>
      <c r="DM126" s="208">
        <v>0</v>
      </c>
      <c r="DN126" s="216">
        <v>1</v>
      </c>
      <c r="DO126" s="217">
        <v>0</v>
      </c>
      <c r="DP126" s="214">
        <v>0</v>
      </c>
      <c r="DQ126" s="214">
        <v>15</v>
      </c>
      <c r="DR126" s="214">
        <v>11</v>
      </c>
      <c r="DS126" s="215">
        <v>26</v>
      </c>
      <c r="DT126" s="208">
        <v>0.57689999999999997</v>
      </c>
      <c r="DU126" s="216">
        <v>0.42310000000000003</v>
      </c>
      <c r="DV126" s="217">
        <v>0</v>
      </c>
      <c r="DW126" s="215">
        <v>0</v>
      </c>
      <c r="DX126" s="130">
        <v>2</v>
      </c>
      <c r="DY126" s="130">
        <v>3</v>
      </c>
      <c r="DZ126" s="130">
        <v>5</v>
      </c>
      <c r="EA126" s="102">
        <v>0.4</v>
      </c>
      <c r="EB126" s="102">
        <v>0.6</v>
      </c>
      <c r="EC126" s="130">
        <v>1</v>
      </c>
      <c r="ED126" s="130">
        <v>1</v>
      </c>
      <c r="EE126" s="130">
        <v>0</v>
      </c>
      <c r="EF126" s="130">
        <v>1</v>
      </c>
      <c r="EG126" s="130">
        <v>1</v>
      </c>
      <c r="EH126" s="102">
        <v>0</v>
      </c>
      <c r="EI126" s="102">
        <v>1</v>
      </c>
      <c r="EJ126" s="130">
        <v>0</v>
      </c>
      <c r="EK126" s="130">
        <v>0</v>
      </c>
      <c r="EL126" s="130">
        <v>2</v>
      </c>
      <c r="EM126" s="130">
        <v>2</v>
      </c>
      <c r="EN126" s="130">
        <v>4</v>
      </c>
      <c r="EO126" s="102">
        <v>0.5</v>
      </c>
      <c r="EP126" s="102">
        <v>0.5</v>
      </c>
      <c r="EQ126" s="130">
        <v>0</v>
      </c>
      <c r="ER126" s="130">
        <v>0</v>
      </c>
      <c r="ES126" s="130">
        <v>2</v>
      </c>
      <c r="ET126" s="130">
        <v>3</v>
      </c>
      <c r="EU126" s="130">
        <v>5</v>
      </c>
      <c r="EV126" s="102">
        <v>0.4</v>
      </c>
      <c r="EW126" s="102">
        <v>0.6</v>
      </c>
      <c r="EX126" s="130">
        <v>1</v>
      </c>
      <c r="EY126" s="130">
        <v>1</v>
      </c>
      <c r="EZ126" s="130">
        <v>0</v>
      </c>
      <c r="FA126" s="130">
        <v>1</v>
      </c>
      <c r="FB126" s="130">
        <v>1</v>
      </c>
      <c r="FC126" s="102">
        <v>0</v>
      </c>
      <c r="FD126" s="102">
        <v>1</v>
      </c>
      <c r="FE126" s="130">
        <v>0</v>
      </c>
      <c r="FF126" s="130">
        <v>0</v>
      </c>
      <c r="FG126" s="130">
        <v>2</v>
      </c>
      <c r="FH126" s="130">
        <v>2</v>
      </c>
      <c r="FI126" s="130">
        <v>4</v>
      </c>
      <c r="FJ126" s="102">
        <v>0.5</v>
      </c>
      <c r="FK126" s="102">
        <v>0.5</v>
      </c>
      <c r="FL126" s="130">
        <v>0</v>
      </c>
      <c r="FM126" s="130">
        <v>0</v>
      </c>
      <c r="FN126" s="130">
        <v>14</v>
      </c>
      <c r="FO126" s="130">
        <v>13</v>
      </c>
      <c r="FP126" s="130">
        <v>27</v>
      </c>
      <c r="FQ126" s="102">
        <v>0.51849999999999996</v>
      </c>
      <c r="FR126" s="102">
        <v>0.48149999999999998</v>
      </c>
      <c r="FS126" s="130">
        <v>1</v>
      </c>
      <c r="FT126" s="130">
        <v>1</v>
      </c>
      <c r="FU126" s="130">
        <v>0</v>
      </c>
      <c r="FV126" s="130">
        <v>1</v>
      </c>
      <c r="FW126" s="130">
        <v>1</v>
      </c>
      <c r="FX126" s="102">
        <v>0</v>
      </c>
      <c r="FY126" s="102">
        <v>1</v>
      </c>
      <c r="FZ126" s="130">
        <v>0</v>
      </c>
      <c r="GA126" s="130">
        <v>0</v>
      </c>
      <c r="GB126" s="130">
        <v>14</v>
      </c>
      <c r="GC126" s="130">
        <v>12</v>
      </c>
      <c r="GD126" s="130">
        <v>26</v>
      </c>
      <c r="GE126" s="102">
        <v>0.53849999999999998</v>
      </c>
      <c r="GF126" s="102">
        <v>0.46149999999999997</v>
      </c>
      <c r="GG126" s="130">
        <v>0</v>
      </c>
      <c r="GH126" s="130">
        <v>0</v>
      </c>
      <c r="GI126" s="129">
        <v>2</v>
      </c>
      <c r="GJ126" s="130">
        <v>3</v>
      </c>
      <c r="GK126" s="130">
        <v>5</v>
      </c>
      <c r="GL126" s="102">
        <v>0.4</v>
      </c>
      <c r="GM126" s="102">
        <v>0.6</v>
      </c>
      <c r="GN126" s="130">
        <v>1</v>
      </c>
      <c r="GO126" s="130">
        <v>1</v>
      </c>
      <c r="GP126" s="130">
        <v>0</v>
      </c>
      <c r="GQ126" s="130">
        <v>1</v>
      </c>
      <c r="GR126" s="130">
        <v>1</v>
      </c>
      <c r="GS126" s="102">
        <v>0</v>
      </c>
      <c r="GT126" s="102">
        <v>1</v>
      </c>
      <c r="GU126" s="130">
        <v>0</v>
      </c>
      <c r="GV126" s="130">
        <v>0</v>
      </c>
      <c r="GW126" s="130">
        <v>2</v>
      </c>
      <c r="GX126" s="130">
        <v>2</v>
      </c>
      <c r="GY126" s="130">
        <v>4</v>
      </c>
      <c r="GZ126" s="102">
        <v>0.5</v>
      </c>
      <c r="HA126" s="102">
        <v>0.5</v>
      </c>
      <c r="HB126" s="130">
        <v>0</v>
      </c>
      <c r="HC126" s="130">
        <v>0</v>
      </c>
      <c r="HD126" s="130">
        <v>2</v>
      </c>
      <c r="HE126" s="130">
        <v>3</v>
      </c>
      <c r="HF126" s="130">
        <v>5</v>
      </c>
      <c r="HG126" s="102">
        <v>0.4</v>
      </c>
      <c r="HH126" s="102">
        <v>0.6</v>
      </c>
      <c r="HI126" s="130">
        <v>1</v>
      </c>
      <c r="HJ126" s="130">
        <v>1</v>
      </c>
      <c r="HK126" s="130">
        <v>0</v>
      </c>
      <c r="HL126" s="130">
        <v>1</v>
      </c>
      <c r="HM126" s="130">
        <v>1</v>
      </c>
      <c r="HN126" s="102">
        <v>0</v>
      </c>
      <c r="HO126" s="102">
        <v>1</v>
      </c>
      <c r="HP126" s="130">
        <v>0</v>
      </c>
      <c r="HQ126" s="130">
        <v>0</v>
      </c>
      <c r="HR126" s="130">
        <v>2</v>
      </c>
      <c r="HS126" s="130">
        <v>2</v>
      </c>
      <c r="HT126" s="130">
        <v>4</v>
      </c>
      <c r="HU126" s="102">
        <v>0.5</v>
      </c>
      <c r="HV126" s="102">
        <v>0.5</v>
      </c>
      <c r="HW126" s="130">
        <v>0</v>
      </c>
      <c r="HX126" s="130">
        <v>0</v>
      </c>
      <c r="HY126" s="130">
        <v>13</v>
      </c>
      <c r="HZ126" s="130">
        <v>13</v>
      </c>
      <c r="IA126" s="130">
        <v>26</v>
      </c>
      <c r="IB126" s="102">
        <v>0.5</v>
      </c>
      <c r="IC126" s="102">
        <v>0.5</v>
      </c>
      <c r="ID126" s="130">
        <v>1</v>
      </c>
      <c r="IE126" s="130">
        <v>1</v>
      </c>
      <c r="IF126" s="130">
        <v>0</v>
      </c>
      <c r="IG126" s="130">
        <v>1</v>
      </c>
      <c r="IH126" s="130">
        <v>1</v>
      </c>
      <c r="II126" s="102">
        <v>0</v>
      </c>
      <c r="IJ126" s="102">
        <v>1</v>
      </c>
      <c r="IK126" s="130">
        <v>0</v>
      </c>
      <c r="IL126" s="130">
        <v>0</v>
      </c>
      <c r="IM126" s="130">
        <v>13</v>
      </c>
      <c r="IN126" s="130">
        <v>12</v>
      </c>
      <c r="IO126" s="130">
        <v>25</v>
      </c>
      <c r="IP126" s="102">
        <v>0.52</v>
      </c>
      <c r="IQ126" s="102">
        <v>0.48</v>
      </c>
      <c r="IR126" s="130">
        <v>0</v>
      </c>
      <c r="IS126" s="130">
        <v>0</v>
      </c>
      <c r="IT126" s="129">
        <v>1</v>
      </c>
      <c r="IU126" s="130">
        <v>4</v>
      </c>
      <c r="IV126" s="130">
        <v>5</v>
      </c>
      <c r="IW126" s="102">
        <v>0.2</v>
      </c>
      <c r="IX126" s="102">
        <v>0.8</v>
      </c>
      <c r="IY126" s="130">
        <v>0</v>
      </c>
      <c r="IZ126" s="130">
        <v>1</v>
      </c>
      <c r="JA126" s="130">
        <v>0</v>
      </c>
      <c r="JB126" s="130">
        <v>1</v>
      </c>
      <c r="JC126" s="130">
        <v>1</v>
      </c>
      <c r="JD126" s="102">
        <v>0</v>
      </c>
      <c r="JE126" s="102">
        <v>1</v>
      </c>
      <c r="JF126" s="130">
        <v>0</v>
      </c>
      <c r="JG126" s="130">
        <v>0</v>
      </c>
      <c r="JH126" s="130">
        <v>1</v>
      </c>
      <c r="JI126" s="130">
        <v>3</v>
      </c>
      <c r="JJ126" s="130">
        <v>4</v>
      </c>
      <c r="JK126" s="102">
        <v>0.25</v>
      </c>
      <c r="JL126" s="102">
        <v>0.75</v>
      </c>
      <c r="JM126" s="130">
        <v>0</v>
      </c>
      <c r="JN126" s="130">
        <v>0</v>
      </c>
      <c r="JO126" s="130">
        <v>2</v>
      </c>
      <c r="JP126" s="130">
        <v>3</v>
      </c>
      <c r="JQ126" s="130">
        <v>5</v>
      </c>
      <c r="JR126" s="102">
        <v>0.4</v>
      </c>
      <c r="JS126" s="102">
        <v>0.6</v>
      </c>
      <c r="JT126" s="130">
        <v>1</v>
      </c>
      <c r="JU126" s="130">
        <v>1</v>
      </c>
      <c r="JV126" s="130">
        <v>0</v>
      </c>
      <c r="JW126" s="130">
        <v>1</v>
      </c>
      <c r="JX126" s="130">
        <v>1</v>
      </c>
      <c r="JY126" s="102">
        <v>0</v>
      </c>
      <c r="JZ126" s="102">
        <v>1</v>
      </c>
      <c r="KA126" s="130">
        <v>0</v>
      </c>
      <c r="KB126" s="130">
        <v>0</v>
      </c>
      <c r="KC126" s="130">
        <v>2</v>
      </c>
      <c r="KD126" s="130">
        <v>2</v>
      </c>
      <c r="KE126" s="130">
        <v>4</v>
      </c>
      <c r="KF126" s="102">
        <v>0.5</v>
      </c>
      <c r="KG126" s="102">
        <v>0.5</v>
      </c>
      <c r="KH126" s="130">
        <v>0</v>
      </c>
      <c r="KI126" s="130">
        <v>0</v>
      </c>
      <c r="KJ126" s="130">
        <v>14</v>
      </c>
      <c r="KK126" s="130">
        <v>13</v>
      </c>
      <c r="KL126" s="130">
        <v>27</v>
      </c>
      <c r="KM126" s="102">
        <v>0.51849999999999996</v>
      </c>
      <c r="KN126" s="102">
        <v>0.48149999999999998</v>
      </c>
      <c r="KO126" s="130">
        <v>1</v>
      </c>
      <c r="KP126" s="130">
        <v>1</v>
      </c>
      <c r="KQ126" s="130">
        <v>0</v>
      </c>
      <c r="KR126" s="130">
        <v>1</v>
      </c>
      <c r="KS126" s="130">
        <v>1</v>
      </c>
      <c r="KT126" s="102">
        <v>0</v>
      </c>
      <c r="KU126" s="102">
        <v>1</v>
      </c>
      <c r="KV126" s="130">
        <v>0</v>
      </c>
      <c r="KW126" s="130">
        <v>0</v>
      </c>
      <c r="KX126" s="130">
        <v>14</v>
      </c>
      <c r="KY126" s="130">
        <v>12</v>
      </c>
      <c r="KZ126" s="130">
        <v>26</v>
      </c>
      <c r="LA126" s="102">
        <v>0.53849999999999998</v>
      </c>
      <c r="LB126" s="102">
        <v>0.46149999999999997</v>
      </c>
      <c r="LC126" s="130">
        <v>0</v>
      </c>
      <c r="LD126" s="130">
        <v>0</v>
      </c>
    </row>
    <row r="127" spans="1:316" customFormat="1" ht="15" x14ac:dyDescent="0.25">
      <c r="A127" s="89" t="s">
        <v>80</v>
      </c>
      <c r="B127" s="228">
        <v>3</v>
      </c>
      <c r="C127" s="86">
        <v>4</v>
      </c>
      <c r="D127" s="88">
        <v>7</v>
      </c>
      <c r="E127" s="192">
        <v>0.42899999999999999</v>
      </c>
      <c r="F127" s="102">
        <v>0.57100000000000006</v>
      </c>
      <c r="G127" s="193">
        <v>1</v>
      </c>
      <c r="H127" s="229">
        <v>1</v>
      </c>
      <c r="I127" s="228">
        <v>1</v>
      </c>
      <c r="J127" s="86">
        <v>0</v>
      </c>
      <c r="K127" s="88">
        <v>1</v>
      </c>
      <c r="L127" s="192">
        <v>1</v>
      </c>
      <c r="M127" s="102">
        <v>0</v>
      </c>
      <c r="N127" s="193">
        <v>0</v>
      </c>
      <c r="O127" s="229">
        <v>0</v>
      </c>
      <c r="P127" s="193">
        <v>2</v>
      </c>
      <c r="Q127" s="86">
        <v>4</v>
      </c>
      <c r="R127" s="88">
        <v>6</v>
      </c>
      <c r="S127" s="192">
        <v>0.33299999999999996</v>
      </c>
      <c r="T127" s="102">
        <v>0.66700000000000004</v>
      </c>
      <c r="U127" s="193">
        <v>0</v>
      </c>
      <c r="V127" s="88">
        <v>0</v>
      </c>
      <c r="W127" s="228">
        <v>2</v>
      </c>
      <c r="X127" s="86">
        <v>2</v>
      </c>
      <c r="Y127" s="88">
        <v>4</v>
      </c>
      <c r="Z127" s="192">
        <v>0.5</v>
      </c>
      <c r="AA127" s="102">
        <v>0.5</v>
      </c>
      <c r="AB127" s="193">
        <v>1</v>
      </c>
      <c r="AC127" s="229">
        <v>1</v>
      </c>
      <c r="AD127" s="228">
        <v>0</v>
      </c>
      <c r="AE127" s="86">
        <v>1</v>
      </c>
      <c r="AF127" s="88">
        <v>1</v>
      </c>
      <c r="AG127" s="192">
        <v>0</v>
      </c>
      <c r="AH127" s="102">
        <v>1</v>
      </c>
      <c r="AI127" s="193">
        <v>0</v>
      </c>
      <c r="AJ127" s="229">
        <v>0</v>
      </c>
      <c r="AK127" s="193">
        <v>2</v>
      </c>
      <c r="AL127" s="86">
        <v>1</v>
      </c>
      <c r="AM127" s="88">
        <v>3</v>
      </c>
      <c r="AN127" s="192">
        <v>0.66700000000000004</v>
      </c>
      <c r="AO127" s="102">
        <v>0.33299999999999996</v>
      </c>
      <c r="AP127" s="193">
        <v>0</v>
      </c>
      <c r="AQ127" s="88">
        <v>0</v>
      </c>
      <c r="AR127" s="228">
        <v>9</v>
      </c>
      <c r="AS127" s="86">
        <v>9</v>
      </c>
      <c r="AT127" s="88">
        <v>18</v>
      </c>
      <c r="AU127" s="192">
        <v>0.5</v>
      </c>
      <c r="AV127" s="102">
        <v>0.5</v>
      </c>
      <c r="AW127" s="193">
        <v>1</v>
      </c>
      <c r="AX127" s="229">
        <v>1</v>
      </c>
      <c r="AY127" s="228">
        <v>0</v>
      </c>
      <c r="AZ127" s="86">
        <v>1</v>
      </c>
      <c r="BA127" s="88">
        <v>1</v>
      </c>
      <c r="BB127" s="192">
        <v>0</v>
      </c>
      <c r="BC127" s="102">
        <v>1</v>
      </c>
      <c r="BD127" s="193">
        <v>0</v>
      </c>
      <c r="BE127" s="229">
        <v>0</v>
      </c>
      <c r="BF127" s="193">
        <v>9</v>
      </c>
      <c r="BG127" s="86">
        <v>8</v>
      </c>
      <c r="BH127" s="88">
        <v>17</v>
      </c>
      <c r="BI127" s="192">
        <v>0.52900000000000003</v>
      </c>
      <c r="BJ127" s="102">
        <v>0.47100000000000003</v>
      </c>
      <c r="BK127" s="193">
        <v>0</v>
      </c>
      <c r="BL127" s="86">
        <v>0</v>
      </c>
      <c r="BM127" s="214">
        <v>3</v>
      </c>
      <c r="BN127" s="214">
        <v>4</v>
      </c>
      <c r="BO127" s="215">
        <v>7</v>
      </c>
      <c r="BP127" s="208">
        <v>0.42899999999999999</v>
      </c>
      <c r="BQ127" s="216">
        <v>0.57100000000000006</v>
      </c>
      <c r="BR127" s="217">
        <v>1</v>
      </c>
      <c r="BS127" s="214">
        <v>1</v>
      </c>
      <c r="BT127" s="214">
        <v>1</v>
      </c>
      <c r="BU127" s="214">
        <v>0</v>
      </c>
      <c r="BV127" s="215">
        <v>1</v>
      </c>
      <c r="BW127" s="208">
        <v>1</v>
      </c>
      <c r="BX127" s="216">
        <v>0</v>
      </c>
      <c r="BY127" s="217">
        <v>0</v>
      </c>
      <c r="BZ127" s="214">
        <v>0</v>
      </c>
      <c r="CA127" s="214">
        <v>2</v>
      </c>
      <c r="CB127" s="214">
        <v>4</v>
      </c>
      <c r="CC127" s="215">
        <v>6</v>
      </c>
      <c r="CD127" s="208">
        <v>0.33299999999999996</v>
      </c>
      <c r="CE127" s="216">
        <v>0.66700000000000004</v>
      </c>
      <c r="CF127" s="217">
        <v>0</v>
      </c>
      <c r="CG127" s="214">
        <v>0</v>
      </c>
      <c r="CH127" s="214">
        <v>2</v>
      </c>
      <c r="CI127" s="214">
        <v>3</v>
      </c>
      <c r="CJ127" s="215">
        <v>5</v>
      </c>
      <c r="CK127" s="208">
        <v>0.4</v>
      </c>
      <c r="CL127" s="216">
        <v>0.6</v>
      </c>
      <c r="CM127" s="217">
        <v>1</v>
      </c>
      <c r="CN127" s="214">
        <v>1</v>
      </c>
      <c r="CO127" s="214">
        <v>0</v>
      </c>
      <c r="CP127" s="214">
        <v>1</v>
      </c>
      <c r="CQ127" s="215">
        <v>1</v>
      </c>
      <c r="CR127" s="208">
        <v>0</v>
      </c>
      <c r="CS127" s="216">
        <v>1</v>
      </c>
      <c r="CT127" s="217">
        <v>0</v>
      </c>
      <c r="CU127" s="214">
        <v>0</v>
      </c>
      <c r="CV127" s="214">
        <v>2</v>
      </c>
      <c r="CW127" s="214">
        <v>2</v>
      </c>
      <c r="CX127" s="215">
        <v>4</v>
      </c>
      <c r="CY127" s="208">
        <v>0.5</v>
      </c>
      <c r="CZ127" s="216">
        <v>0.5</v>
      </c>
      <c r="DA127" s="217">
        <v>0</v>
      </c>
      <c r="DB127" s="214">
        <v>0</v>
      </c>
      <c r="DC127" s="214">
        <v>6</v>
      </c>
      <c r="DD127" s="214">
        <v>12</v>
      </c>
      <c r="DE127" s="215">
        <v>18</v>
      </c>
      <c r="DF127" s="208">
        <v>0.33299999999999996</v>
      </c>
      <c r="DG127" s="216">
        <v>0.66700000000000004</v>
      </c>
      <c r="DH127" s="217">
        <v>0</v>
      </c>
      <c r="DI127" s="214">
        <v>1</v>
      </c>
      <c r="DJ127" s="214">
        <v>0</v>
      </c>
      <c r="DK127" s="214">
        <v>1</v>
      </c>
      <c r="DL127" s="215">
        <v>1</v>
      </c>
      <c r="DM127" s="208">
        <v>0</v>
      </c>
      <c r="DN127" s="216">
        <v>1</v>
      </c>
      <c r="DO127" s="217">
        <v>0</v>
      </c>
      <c r="DP127" s="214">
        <v>0</v>
      </c>
      <c r="DQ127" s="214">
        <v>6</v>
      </c>
      <c r="DR127" s="214">
        <v>11</v>
      </c>
      <c r="DS127" s="215">
        <v>17</v>
      </c>
      <c r="DT127" s="208">
        <v>0.35299999999999998</v>
      </c>
      <c r="DU127" s="216">
        <v>0.64700000000000002</v>
      </c>
      <c r="DV127" s="217">
        <v>0</v>
      </c>
      <c r="DW127" s="215">
        <v>0</v>
      </c>
      <c r="DX127" s="130">
        <v>3</v>
      </c>
      <c r="DY127" s="130">
        <v>4</v>
      </c>
      <c r="DZ127" s="130">
        <v>7</v>
      </c>
      <c r="EA127" s="102">
        <v>0.42899999999999999</v>
      </c>
      <c r="EB127" s="102">
        <v>0.57100000000000006</v>
      </c>
      <c r="EC127" s="130">
        <v>1</v>
      </c>
      <c r="ED127" s="130">
        <v>1</v>
      </c>
      <c r="EE127" s="130">
        <v>1</v>
      </c>
      <c r="EF127" s="130">
        <v>0</v>
      </c>
      <c r="EG127" s="130">
        <v>1</v>
      </c>
      <c r="EH127" s="102">
        <v>1</v>
      </c>
      <c r="EI127" s="102">
        <v>0</v>
      </c>
      <c r="EJ127" s="130">
        <v>0</v>
      </c>
      <c r="EK127" s="130">
        <v>0</v>
      </c>
      <c r="EL127" s="130">
        <v>2</v>
      </c>
      <c r="EM127" s="130">
        <v>4</v>
      </c>
      <c r="EN127" s="130">
        <v>6</v>
      </c>
      <c r="EO127" s="102">
        <v>0.33299999999999996</v>
      </c>
      <c r="EP127" s="102">
        <v>0.66700000000000004</v>
      </c>
      <c r="EQ127" s="130">
        <v>0</v>
      </c>
      <c r="ER127" s="130">
        <v>0</v>
      </c>
      <c r="ES127" s="130">
        <v>2</v>
      </c>
      <c r="ET127" s="130">
        <v>3</v>
      </c>
      <c r="EU127" s="130">
        <v>5</v>
      </c>
      <c r="EV127" s="102">
        <v>0.4</v>
      </c>
      <c r="EW127" s="102">
        <v>0.6</v>
      </c>
      <c r="EX127" s="130">
        <v>1</v>
      </c>
      <c r="EY127" s="130">
        <v>1</v>
      </c>
      <c r="EZ127" s="130">
        <v>0</v>
      </c>
      <c r="FA127" s="130">
        <v>1</v>
      </c>
      <c r="FB127" s="130">
        <v>1</v>
      </c>
      <c r="FC127" s="102">
        <v>0</v>
      </c>
      <c r="FD127" s="102">
        <v>1</v>
      </c>
      <c r="FE127" s="130">
        <v>0</v>
      </c>
      <c r="FF127" s="130">
        <v>0</v>
      </c>
      <c r="FG127" s="130">
        <v>2</v>
      </c>
      <c r="FH127" s="130">
        <v>2</v>
      </c>
      <c r="FI127" s="130">
        <v>4</v>
      </c>
      <c r="FJ127" s="102">
        <v>0.5</v>
      </c>
      <c r="FK127" s="102">
        <v>0.5</v>
      </c>
      <c r="FL127" s="130">
        <v>0</v>
      </c>
      <c r="FM127" s="130">
        <v>0</v>
      </c>
      <c r="FN127" s="130">
        <v>7</v>
      </c>
      <c r="FO127" s="130">
        <v>11</v>
      </c>
      <c r="FP127" s="130">
        <v>18</v>
      </c>
      <c r="FQ127" s="102">
        <v>0.38900000000000001</v>
      </c>
      <c r="FR127" s="102">
        <v>0.61099999999999999</v>
      </c>
      <c r="FS127" s="130">
        <v>0</v>
      </c>
      <c r="FT127" s="130">
        <v>1</v>
      </c>
      <c r="FU127" s="130">
        <v>0</v>
      </c>
      <c r="FV127" s="130">
        <v>1</v>
      </c>
      <c r="FW127" s="130">
        <v>1</v>
      </c>
      <c r="FX127" s="102">
        <v>0</v>
      </c>
      <c r="FY127" s="102">
        <v>1</v>
      </c>
      <c r="FZ127" s="130">
        <v>0</v>
      </c>
      <c r="GA127" s="130">
        <v>0</v>
      </c>
      <c r="GB127" s="130">
        <v>7</v>
      </c>
      <c r="GC127" s="130">
        <v>10</v>
      </c>
      <c r="GD127" s="130">
        <v>17</v>
      </c>
      <c r="GE127" s="102">
        <v>0.41200000000000003</v>
      </c>
      <c r="GF127" s="102">
        <v>0.58799999999999997</v>
      </c>
      <c r="GG127" s="130">
        <v>0</v>
      </c>
      <c r="GH127" s="130">
        <v>0</v>
      </c>
      <c r="GI127" s="129">
        <v>3</v>
      </c>
      <c r="GJ127" s="130">
        <v>4</v>
      </c>
      <c r="GK127" s="130">
        <v>7</v>
      </c>
      <c r="GL127" s="102">
        <v>0.42899999999999999</v>
      </c>
      <c r="GM127" s="102">
        <v>0.57100000000000006</v>
      </c>
      <c r="GN127" s="130">
        <v>1</v>
      </c>
      <c r="GO127" s="130">
        <v>1</v>
      </c>
      <c r="GP127" s="130">
        <v>1</v>
      </c>
      <c r="GQ127" s="130">
        <v>0</v>
      </c>
      <c r="GR127" s="130">
        <v>1</v>
      </c>
      <c r="GS127" s="102">
        <v>1</v>
      </c>
      <c r="GT127" s="102">
        <v>0</v>
      </c>
      <c r="GU127" s="130">
        <v>0</v>
      </c>
      <c r="GV127" s="130">
        <v>0</v>
      </c>
      <c r="GW127" s="130">
        <v>2</v>
      </c>
      <c r="GX127" s="130">
        <v>4</v>
      </c>
      <c r="GY127" s="130">
        <v>6</v>
      </c>
      <c r="GZ127" s="102">
        <v>0.33299999999999996</v>
      </c>
      <c r="HA127" s="102">
        <v>0.66700000000000004</v>
      </c>
      <c r="HB127" s="130">
        <v>0</v>
      </c>
      <c r="HC127" s="130">
        <v>0</v>
      </c>
      <c r="HD127" s="130">
        <v>2</v>
      </c>
      <c r="HE127" s="130">
        <v>2</v>
      </c>
      <c r="HF127" s="130">
        <v>4</v>
      </c>
      <c r="HG127" s="102">
        <v>0.5</v>
      </c>
      <c r="HH127" s="102">
        <v>0.5</v>
      </c>
      <c r="HI127" s="130">
        <v>1</v>
      </c>
      <c r="HJ127" s="130">
        <v>1</v>
      </c>
      <c r="HK127" s="130">
        <v>0</v>
      </c>
      <c r="HL127" s="130">
        <v>1</v>
      </c>
      <c r="HM127" s="130">
        <v>1</v>
      </c>
      <c r="HN127" s="102">
        <v>0</v>
      </c>
      <c r="HO127" s="102">
        <v>1</v>
      </c>
      <c r="HP127" s="130">
        <v>0</v>
      </c>
      <c r="HQ127" s="130">
        <v>0</v>
      </c>
      <c r="HR127" s="130">
        <v>2</v>
      </c>
      <c r="HS127" s="130">
        <v>1</v>
      </c>
      <c r="HT127" s="130">
        <v>3</v>
      </c>
      <c r="HU127" s="102">
        <v>0.66700000000000004</v>
      </c>
      <c r="HV127" s="102">
        <v>0.33299999999999996</v>
      </c>
      <c r="HW127" s="130">
        <v>0</v>
      </c>
      <c r="HX127" s="130">
        <v>0</v>
      </c>
      <c r="HY127" s="130">
        <v>7</v>
      </c>
      <c r="HZ127" s="130">
        <v>11</v>
      </c>
      <c r="IA127" s="130">
        <v>18</v>
      </c>
      <c r="IB127" s="102">
        <v>0.38900000000000001</v>
      </c>
      <c r="IC127" s="102">
        <v>0.61099999999999999</v>
      </c>
      <c r="ID127" s="130">
        <v>0</v>
      </c>
      <c r="IE127" s="130">
        <v>1</v>
      </c>
      <c r="IF127" s="130">
        <v>0</v>
      </c>
      <c r="IG127" s="130">
        <v>1</v>
      </c>
      <c r="IH127" s="130">
        <v>1</v>
      </c>
      <c r="II127" s="102">
        <v>0</v>
      </c>
      <c r="IJ127" s="102">
        <v>1</v>
      </c>
      <c r="IK127" s="130">
        <v>0</v>
      </c>
      <c r="IL127" s="130">
        <v>0</v>
      </c>
      <c r="IM127" s="130">
        <v>7</v>
      </c>
      <c r="IN127" s="130">
        <v>10</v>
      </c>
      <c r="IO127" s="130">
        <v>17</v>
      </c>
      <c r="IP127" s="102">
        <v>0.41200000000000003</v>
      </c>
      <c r="IQ127" s="102">
        <v>0.58799999999999997</v>
      </c>
      <c r="IR127" s="130">
        <v>0</v>
      </c>
      <c r="IS127" s="130">
        <v>0</v>
      </c>
      <c r="IT127" s="129">
        <v>3</v>
      </c>
      <c r="IU127" s="130">
        <v>4</v>
      </c>
      <c r="IV127" s="130">
        <v>7</v>
      </c>
      <c r="IW127" s="102">
        <v>0.42899999999999999</v>
      </c>
      <c r="IX127" s="102">
        <v>0.57100000000000006</v>
      </c>
      <c r="IY127" s="130">
        <v>1</v>
      </c>
      <c r="IZ127" s="130">
        <v>1</v>
      </c>
      <c r="JA127" s="130">
        <v>1</v>
      </c>
      <c r="JB127" s="130">
        <v>0</v>
      </c>
      <c r="JC127" s="130">
        <v>1</v>
      </c>
      <c r="JD127" s="102">
        <v>1</v>
      </c>
      <c r="JE127" s="102">
        <v>0</v>
      </c>
      <c r="JF127" s="130">
        <v>0</v>
      </c>
      <c r="JG127" s="130">
        <v>0</v>
      </c>
      <c r="JH127" s="130">
        <v>2</v>
      </c>
      <c r="JI127" s="130">
        <v>4</v>
      </c>
      <c r="JJ127" s="130">
        <v>6</v>
      </c>
      <c r="JK127" s="102">
        <v>0.33299999999999996</v>
      </c>
      <c r="JL127" s="102">
        <v>0.66700000000000004</v>
      </c>
      <c r="JM127" s="130">
        <v>0</v>
      </c>
      <c r="JN127" s="130">
        <v>0</v>
      </c>
      <c r="JO127" s="130">
        <v>2</v>
      </c>
      <c r="JP127" s="130">
        <v>2</v>
      </c>
      <c r="JQ127" s="130">
        <v>4</v>
      </c>
      <c r="JR127" s="102">
        <v>0.5</v>
      </c>
      <c r="JS127" s="102">
        <v>0.5</v>
      </c>
      <c r="JT127" s="130">
        <v>1</v>
      </c>
      <c r="JU127" s="130">
        <v>1</v>
      </c>
      <c r="JV127" s="130">
        <v>0</v>
      </c>
      <c r="JW127" s="130">
        <v>1</v>
      </c>
      <c r="JX127" s="130">
        <v>1</v>
      </c>
      <c r="JY127" s="102">
        <v>0</v>
      </c>
      <c r="JZ127" s="102">
        <v>1</v>
      </c>
      <c r="KA127" s="130">
        <v>0</v>
      </c>
      <c r="KB127" s="130">
        <v>0</v>
      </c>
      <c r="KC127" s="130">
        <v>2</v>
      </c>
      <c r="KD127" s="130">
        <v>1</v>
      </c>
      <c r="KE127" s="130">
        <v>3</v>
      </c>
      <c r="KF127" s="102">
        <v>0.66700000000000004</v>
      </c>
      <c r="KG127" s="102">
        <v>0.33299999999999996</v>
      </c>
      <c r="KH127" s="130">
        <v>0</v>
      </c>
      <c r="KI127" s="130">
        <v>0</v>
      </c>
      <c r="KJ127" s="130">
        <v>6</v>
      </c>
      <c r="KK127" s="130">
        <v>12</v>
      </c>
      <c r="KL127" s="130">
        <v>18</v>
      </c>
      <c r="KM127" s="102">
        <v>0.33299999999999996</v>
      </c>
      <c r="KN127" s="102">
        <v>0.66700000000000004</v>
      </c>
      <c r="KO127" s="130">
        <v>0</v>
      </c>
      <c r="KP127" s="130">
        <v>1</v>
      </c>
      <c r="KQ127" s="130">
        <v>0</v>
      </c>
      <c r="KR127" s="130">
        <v>1</v>
      </c>
      <c r="KS127" s="130">
        <v>1</v>
      </c>
      <c r="KT127" s="102">
        <v>0</v>
      </c>
      <c r="KU127" s="102">
        <v>1</v>
      </c>
      <c r="KV127" s="130">
        <v>0</v>
      </c>
      <c r="KW127" s="130">
        <v>0</v>
      </c>
      <c r="KX127" s="130">
        <v>6</v>
      </c>
      <c r="KY127" s="130">
        <v>11</v>
      </c>
      <c r="KZ127" s="130">
        <v>17</v>
      </c>
      <c r="LA127" s="102">
        <v>0.35299999999999998</v>
      </c>
      <c r="LB127" s="102">
        <v>0.64700000000000002</v>
      </c>
      <c r="LC127" s="130">
        <v>0</v>
      </c>
      <c r="LD127" s="130">
        <v>0</v>
      </c>
    </row>
    <row r="128" spans="1:316" customFormat="1" ht="15" x14ac:dyDescent="0.25">
      <c r="A128" s="89" t="s">
        <v>81</v>
      </c>
      <c r="B128" s="228">
        <v>4</v>
      </c>
      <c r="C128" s="86">
        <v>3</v>
      </c>
      <c r="D128" s="88">
        <v>7</v>
      </c>
      <c r="E128" s="192">
        <v>0.57140000000000002</v>
      </c>
      <c r="F128" s="102">
        <v>0.42859999999999998</v>
      </c>
      <c r="G128" s="193">
        <v>1</v>
      </c>
      <c r="H128" s="229">
        <v>1</v>
      </c>
      <c r="I128" s="228">
        <v>0</v>
      </c>
      <c r="J128" s="86">
        <v>1</v>
      </c>
      <c r="K128" s="88">
        <v>1</v>
      </c>
      <c r="L128" s="192">
        <v>0</v>
      </c>
      <c r="M128" s="102">
        <v>1</v>
      </c>
      <c r="N128" s="193">
        <v>0</v>
      </c>
      <c r="O128" s="229">
        <v>0</v>
      </c>
      <c r="P128" s="193">
        <v>4</v>
      </c>
      <c r="Q128" s="86">
        <v>2</v>
      </c>
      <c r="R128" s="88">
        <v>6</v>
      </c>
      <c r="S128" s="192">
        <v>0.66670000000000007</v>
      </c>
      <c r="T128" s="102">
        <v>0.33329999999999999</v>
      </c>
      <c r="U128" s="193">
        <v>0</v>
      </c>
      <c r="V128" s="88">
        <v>0</v>
      </c>
      <c r="W128" s="228">
        <v>2</v>
      </c>
      <c r="X128" s="86">
        <v>3</v>
      </c>
      <c r="Y128" s="88">
        <v>5</v>
      </c>
      <c r="Z128" s="192">
        <v>0.4</v>
      </c>
      <c r="AA128" s="102">
        <v>0.6</v>
      </c>
      <c r="AB128" s="193">
        <v>1</v>
      </c>
      <c r="AC128" s="229">
        <v>1</v>
      </c>
      <c r="AD128" s="228">
        <v>1</v>
      </c>
      <c r="AE128" s="86">
        <v>0</v>
      </c>
      <c r="AF128" s="88">
        <v>1</v>
      </c>
      <c r="AG128" s="192">
        <v>1</v>
      </c>
      <c r="AH128" s="102">
        <v>0</v>
      </c>
      <c r="AI128" s="193">
        <v>0</v>
      </c>
      <c r="AJ128" s="229">
        <v>0</v>
      </c>
      <c r="AK128" s="193">
        <v>1</v>
      </c>
      <c r="AL128" s="86">
        <v>3</v>
      </c>
      <c r="AM128" s="88">
        <v>4</v>
      </c>
      <c r="AN128" s="192">
        <v>0.25</v>
      </c>
      <c r="AO128" s="102">
        <v>0.75</v>
      </c>
      <c r="AP128" s="193">
        <v>0</v>
      </c>
      <c r="AQ128" s="88">
        <v>0</v>
      </c>
      <c r="AR128" s="228">
        <v>13</v>
      </c>
      <c r="AS128" s="86">
        <v>13</v>
      </c>
      <c r="AT128" s="88">
        <v>26</v>
      </c>
      <c r="AU128" s="192">
        <v>0.5</v>
      </c>
      <c r="AV128" s="102">
        <v>0.5</v>
      </c>
      <c r="AW128" s="193">
        <v>1</v>
      </c>
      <c r="AX128" s="229">
        <v>1</v>
      </c>
      <c r="AY128" s="228">
        <v>0</v>
      </c>
      <c r="AZ128" s="86">
        <v>1</v>
      </c>
      <c r="BA128" s="88">
        <v>1</v>
      </c>
      <c r="BB128" s="192">
        <v>0</v>
      </c>
      <c r="BC128" s="102">
        <v>1</v>
      </c>
      <c r="BD128" s="193">
        <v>0</v>
      </c>
      <c r="BE128" s="229">
        <v>0</v>
      </c>
      <c r="BF128" s="193">
        <v>13</v>
      </c>
      <c r="BG128" s="86">
        <v>12</v>
      </c>
      <c r="BH128" s="88">
        <v>25</v>
      </c>
      <c r="BI128" s="192">
        <v>0.52</v>
      </c>
      <c r="BJ128" s="102">
        <v>0.48</v>
      </c>
      <c r="BK128" s="193">
        <v>0</v>
      </c>
      <c r="BL128" s="86">
        <v>0</v>
      </c>
      <c r="BM128" s="214">
        <v>4</v>
      </c>
      <c r="BN128" s="214">
        <v>3</v>
      </c>
      <c r="BO128" s="215">
        <v>7</v>
      </c>
      <c r="BP128" s="208">
        <v>0.57140000000000002</v>
      </c>
      <c r="BQ128" s="216">
        <v>0.42859999999999998</v>
      </c>
      <c r="BR128" s="217">
        <v>1</v>
      </c>
      <c r="BS128" s="214">
        <v>1</v>
      </c>
      <c r="BT128" s="214">
        <v>0</v>
      </c>
      <c r="BU128" s="214">
        <v>1</v>
      </c>
      <c r="BV128" s="215">
        <v>1</v>
      </c>
      <c r="BW128" s="208">
        <v>0</v>
      </c>
      <c r="BX128" s="216">
        <v>1</v>
      </c>
      <c r="BY128" s="217">
        <v>0</v>
      </c>
      <c r="BZ128" s="214">
        <v>0</v>
      </c>
      <c r="CA128" s="214">
        <v>4</v>
      </c>
      <c r="CB128" s="214">
        <v>2</v>
      </c>
      <c r="CC128" s="215">
        <v>6</v>
      </c>
      <c r="CD128" s="208">
        <v>0.66670000000000007</v>
      </c>
      <c r="CE128" s="216">
        <v>0.33329999999999999</v>
      </c>
      <c r="CF128" s="217">
        <v>0</v>
      </c>
      <c r="CG128" s="214">
        <v>0</v>
      </c>
      <c r="CH128" s="214">
        <v>2</v>
      </c>
      <c r="CI128" s="214">
        <v>3</v>
      </c>
      <c r="CJ128" s="215">
        <v>5</v>
      </c>
      <c r="CK128" s="208">
        <v>0.4</v>
      </c>
      <c r="CL128" s="216">
        <v>0.6</v>
      </c>
      <c r="CM128" s="217">
        <v>1</v>
      </c>
      <c r="CN128" s="214">
        <v>1</v>
      </c>
      <c r="CO128" s="214">
        <v>1</v>
      </c>
      <c r="CP128" s="214">
        <v>0</v>
      </c>
      <c r="CQ128" s="215">
        <v>1</v>
      </c>
      <c r="CR128" s="208">
        <v>1</v>
      </c>
      <c r="CS128" s="216">
        <v>0</v>
      </c>
      <c r="CT128" s="217">
        <v>0</v>
      </c>
      <c r="CU128" s="214">
        <v>0</v>
      </c>
      <c r="CV128" s="214">
        <v>1</v>
      </c>
      <c r="CW128" s="214">
        <v>3</v>
      </c>
      <c r="CX128" s="215">
        <v>4</v>
      </c>
      <c r="CY128" s="208">
        <v>0.25</v>
      </c>
      <c r="CZ128" s="216">
        <v>0.75</v>
      </c>
      <c r="DA128" s="217">
        <v>0</v>
      </c>
      <c r="DB128" s="214">
        <v>0</v>
      </c>
      <c r="DC128" s="214">
        <v>11</v>
      </c>
      <c r="DD128" s="214">
        <v>15</v>
      </c>
      <c r="DE128" s="215">
        <v>26</v>
      </c>
      <c r="DF128" s="208">
        <v>0.42310000000000003</v>
      </c>
      <c r="DG128" s="216">
        <v>0.57689999999999997</v>
      </c>
      <c r="DH128" s="217">
        <v>1</v>
      </c>
      <c r="DI128" s="214">
        <v>1</v>
      </c>
      <c r="DJ128" s="214">
        <v>0</v>
      </c>
      <c r="DK128" s="214">
        <v>1</v>
      </c>
      <c r="DL128" s="215">
        <v>1</v>
      </c>
      <c r="DM128" s="208">
        <v>0</v>
      </c>
      <c r="DN128" s="216">
        <v>1</v>
      </c>
      <c r="DO128" s="217">
        <v>0</v>
      </c>
      <c r="DP128" s="214">
        <v>0</v>
      </c>
      <c r="DQ128" s="214">
        <v>11</v>
      </c>
      <c r="DR128" s="214">
        <v>14</v>
      </c>
      <c r="DS128" s="215">
        <v>25</v>
      </c>
      <c r="DT128" s="208">
        <v>0.44</v>
      </c>
      <c r="DU128" s="216">
        <v>0.56000000000000005</v>
      </c>
      <c r="DV128" s="217">
        <v>0</v>
      </c>
      <c r="DW128" s="215">
        <v>0</v>
      </c>
      <c r="DX128" s="130">
        <v>4</v>
      </c>
      <c r="DY128" s="130">
        <v>3</v>
      </c>
      <c r="DZ128" s="130">
        <v>7</v>
      </c>
      <c r="EA128" s="102">
        <v>0.57140000000000002</v>
      </c>
      <c r="EB128" s="102">
        <v>0.42859999999999998</v>
      </c>
      <c r="EC128" s="130">
        <v>1</v>
      </c>
      <c r="ED128" s="130">
        <v>1</v>
      </c>
      <c r="EE128" s="130">
        <v>0</v>
      </c>
      <c r="EF128" s="130">
        <v>1</v>
      </c>
      <c r="EG128" s="130">
        <v>1</v>
      </c>
      <c r="EH128" s="102">
        <v>0</v>
      </c>
      <c r="EI128" s="102">
        <v>1</v>
      </c>
      <c r="EJ128" s="130">
        <v>0</v>
      </c>
      <c r="EK128" s="130">
        <v>0</v>
      </c>
      <c r="EL128" s="130">
        <v>4</v>
      </c>
      <c r="EM128" s="130">
        <v>2</v>
      </c>
      <c r="EN128" s="130">
        <v>6</v>
      </c>
      <c r="EO128" s="102">
        <v>0.66670000000000007</v>
      </c>
      <c r="EP128" s="102">
        <v>0.33329999999999999</v>
      </c>
      <c r="EQ128" s="130">
        <v>0</v>
      </c>
      <c r="ER128" s="130">
        <v>0</v>
      </c>
      <c r="ES128" s="130">
        <v>2</v>
      </c>
      <c r="ET128" s="130">
        <v>3</v>
      </c>
      <c r="EU128" s="130">
        <v>5</v>
      </c>
      <c r="EV128" s="102">
        <v>0.4</v>
      </c>
      <c r="EW128" s="102">
        <v>0.6</v>
      </c>
      <c r="EX128" s="130">
        <v>1</v>
      </c>
      <c r="EY128" s="130">
        <v>1</v>
      </c>
      <c r="EZ128" s="130">
        <v>1</v>
      </c>
      <c r="FA128" s="130">
        <v>0</v>
      </c>
      <c r="FB128" s="130">
        <v>1</v>
      </c>
      <c r="FC128" s="102">
        <v>1</v>
      </c>
      <c r="FD128" s="102">
        <v>0</v>
      </c>
      <c r="FE128" s="130">
        <v>0</v>
      </c>
      <c r="FF128" s="130">
        <v>0</v>
      </c>
      <c r="FG128" s="130">
        <v>1</v>
      </c>
      <c r="FH128" s="130">
        <v>3</v>
      </c>
      <c r="FI128" s="130">
        <v>4</v>
      </c>
      <c r="FJ128" s="102">
        <v>0.25</v>
      </c>
      <c r="FK128" s="102">
        <v>0.75</v>
      </c>
      <c r="FL128" s="130">
        <v>0</v>
      </c>
      <c r="FM128" s="130">
        <v>0</v>
      </c>
      <c r="FN128" s="130">
        <v>9</v>
      </c>
      <c r="FO128" s="130">
        <v>17</v>
      </c>
      <c r="FP128" s="130">
        <v>26</v>
      </c>
      <c r="FQ128" s="102">
        <v>0.34619999999999995</v>
      </c>
      <c r="FR128" s="102">
        <v>0.65379999999999994</v>
      </c>
      <c r="FS128" s="130">
        <v>0</v>
      </c>
      <c r="FT128" s="130">
        <v>1</v>
      </c>
      <c r="FU128" s="130">
        <v>0</v>
      </c>
      <c r="FV128" s="130">
        <v>1</v>
      </c>
      <c r="FW128" s="130">
        <v>1</v>
      </c>
      <c r="FX128" s="102">
        <v>0</v>
      </c>
      <c r="FY128" s="102">
        <v>1</v>
      </c>
      <c r="FZ128" s="130">
        <v>0</v>
      </c>
      <c r="GA128" s="130">
        <v>0</v>
      </c>
      <c r="GB128" s="130">
        <v>9</v>
      </c>
      <c r="GC128" s="130">
        <v>16</v>
      </c>
      <c r="GD128" s="130">
        <v>25</v>
      </c>
      <c r="GE128" s="102">
        <v>0.36</v>
      </c>
      <c r="GF128" s="102">
        <v>0.64</v>
      </c>
      <c r="GG128" s="130">
        <v>0</v>
      </c>
      <c r="GH128" s="130">
        <v>0</v>
      </c>
      <c r="GI128" s="129">
        <v>4</v>
      </c>
      <c r="GJ128" s="130">
        <v>3</v>
      </c>
      <c r="GK128" s="130">
        <v>7</v>
      </c>
      <c r="GL128" s="102">
        <v>0.57140000000000002</v>
      </c>
      <c r="GM128" s="102">
        <v>0.42859999999999998</v>
      </c>
      <c r="GN128" s="130">
        <v>1</v>
      </c>
      <c r="GO128" s="130">
        <v>1</v>
      </c>
      <c r="GP128" s="130">
        <v>0</v>
      </c>
      <c r="GQ128" s="130">
        <v>1</v>
      </c>
      <c r="GR128" s="130">
        <v>1</v>
      </c>
      <c r="GS128" s="102">
        <v>0</v>
      </c>
      <c r="GT128" s="102">
        <v>1</v>
      </c>
      <c r="GU128" s="130">
        <v>0</v>
      </c>
      <c r="GV128" s="130">
        <v>0</v>
      </c>
      <c r="GW128" s="130">
        <v>4</v>
      </c>
      <c r="GX128" s="130">
        <v>2</v>
      </c>
      <c r="GY128" s="130">
        <v>6</v>
      </c>
      <c r="GZ128" s="102">
        <v>0.66670000000000007</v>
      </c>
      <c r="HA128" s="102">
        <v>0.33329999999999999</v>
      </c>
      <c r="HB128" s="130">
        <v>0</v>
      </c>
      <c r="HC128" s="130">
        <v>0</v>
      </c>
      <c r="HD128" s="130">
        <v>2</v>
      </c>
      <c r="HE128" s="130">
        <v>3</v>
      </c>
      <c r="HF128" s="130">
        <v>5</v>
      </c>
      <c r="HG128" s="102">
        <v>0.4</v>
      </c>
      <c r="HH128" s="102">
        <v>0.6</v>
      </c>
      <c r="HI128" s="130">
        <v>1</v>
      </c>
      <c r="HJ128" s="130">
        <v>1</v>
      </c>
      <c r="HK128" s="130">
        <v>1</v>
      </c>
      <c r="HL128" s="130">
        <v>0</v>
      </c>
      <c r="HM128" s="130">
        <v>1</v>
      </c>
      <c r="HN128" s="102">
        <v>1</v>
      </c>
      <c r="HO128" s="102">
        <v>0</v>
      </c>
      <c r="HP128" s="130">
        <v>0</v>
      </c>
      <c r="HQ128" s="130">
        <v>0</v>
      </c>
      <c r="HR128" s="130">
        <v>1</v>
      </c>
      <c r="HS128" s="130">
        <v>3</v>
      </c>
      <c r="HT128" s="130">
        <v>4</v>
      </c>
      <c r="HU128" s="102">
        <v>0.25</v>
      </c>
      <c r="HV128" s="102">
        <v>0.75</v>
      </c>
      <c r="HW128" s="130">
        <v>0</v>
      </c>
      <c r="HX128" s="130">
        <v>0</v>
      </c>
      <c r="HY128" s="130">
        <v>9</v>
      </c>
      <c r="HZ128" s="130">
        <v>17</v>
      </c>
      <c r="IA128" s="130">
        <v>26</v>
      </c>
      <c r="IB128" s="102">
        <v>0.34619999999999995</v>
      </c>
      <c r="IC128" s="102">
        <v>0.65379999999999994</v>
      </c>
      <c r="ID128" s="130">
        <v>0</v>
      </c>
      <c r="IE128" s="130">
        <v>1</v>
      </c>
      <c r="IF128" s="130">
        <v>0</v>
      </c>
      <c r="IG128" s="130">
        <v>1</v>
      </c>
      <c r="IH128" s="130">
        <v>1</v>
      </c>
      <c r="II128" s="102">
        <v>0</v>
      </c>
      <c r="IJ128" s="102">
        <v>1</v>
      </c>
      <c r="IK128" s="130">
        <v>0</v>
      </c>
      <c r="IL128" s="130">
        <v>0</v>
      </c>
      <c r="IM128" s="130">
        <v>9</v>
      </c>
      <c r="IN128" s="130">
        <v>16</v>
      </c>
      <c r="IO128" s="130">
        <v>25</v>
      </c>
      <c r="IP128" s="102">
        <v>0.36</v>
      </c>
      <c r="IQ128" s="102">
        <v>0.64</v>
      </c>
      <c r="IR128" s="130">
        <v>0</v>
      </c>
      <c r="IS128" s="130">
        <v>0</v>
      </c>
      <c r="IT128" s="129">
        <v>3</v>
      </c>
      <c r="IU128" s="130">
        <v>4</v>
      </c>
      <c r="IV128" s="130">
        <v>7</v>
      </c>
      <c r="IW128" s="102">
        <v>0.42859999999999998</v>
      </c>
      <c r="IX128" s="102">
        <v>0.57140000000000002</v>
      </c>
      <c r="IY128" s="130">
        <v>1</v>
      </c>
      <c r="IZ128" s="130">
        <v>1</v>
      </c>
      <c r="JA128" s="130">
        <v>1</v>
      </c>
      <c r="JB128" s="130">
        <v>0</v>
      </c>
      <c r="JC128" s="130">
        <v>1</v>
      </c>
      <c r="JD128" s="102">
        <v>1</v>
      </c>
      <c r="JE128" s="102">
        <v>0</v>
      </c>
      <c r="JF128" s="130">
        <v>0</v>
      </c>
      <c r="JG128" s="130">
        <v>0</v>
      </c>
      <c r="JH128" s="130">
        <v>2</v>
      </c>
      <c r="JI128" s="130">
        <v>4</v>
      </c>
      <c r="JJ128" s="130">
        <v>6</v>
      </c>
      <c r="JK128" s="102">
        <v>0.33329999999999999</v>
      </c>
      <c r="JL128" s="102">
        <v>0.66670000000000007</v>
      </c>
      <c r="JM128" s="130">
        <v>0</v>
      </c>
      <c r="JN128" s="130">
        <v>0</v>
      </c>
      <c r="JO128" s="130">
        <v>1</v>
      </c>
      <c r="JP128" s="130">
        <v>4</v>
      </c>
      <c r="JQ128" s="130">
        <v>5</v>
      </c>
      <c r="JR128" s="102">
        <v>0.2</v>
      </c>
      <c r="JS128" s="102">
        <v>0.8</v>
      </c>
      <c r="JT128" s="130">
        <v>0</v>
      </c>
      <c r="JU128" s="130">
        <v>1</v>
      </c>
      <c r="JV128" s="130">
        <v>0</v>
      </c>
      <c r="JW128" s="130">
        <v>1</v>
      </c>
      <c r="JX128" s="130">
        <v>1</v>
      </c>
      <c r="JY128" s="102">
        <v>0</v>
      </c>
      <c r="JZ128" s="102">
        <v>1</v>
      </c>
      <c r="KA128" s="130">
        <v>0</v>
      </c>
      <c r="KB128" s="130">
        <v>0</v>
      </c>
      <c r="KC128" s="130">
        <v>1</v>
      </c>
      <c r="KD128" s="130">
        <v>3</v>
      </c>
      <c r="KE128" s="130">
        <v>4</v>
      </c>
      <c r="KF128" s="102">
        <v>0.25</v>
      </c>
      <c r="KG128" s="102">
        <v>0.75</v>
      </c>
      <c r="KH128" s="130">
        <v>0</v>
      </c>
      <c r="KI128" s="130">
        <v>0</v>
      </c>
      <c r="KJ128" s="130">
        <v>9</v>
      </c>
      <c r="KK128" s="130">
        <v>17</v>
      </c>
      <c r="KL128" s="130">
        <v>26</v>
      </c>
      <c r="KM128" s="102">
        <v>0.34619999999999995</v>
      </c>
      <c r="KN128" s="102">
        <v>0.65379999999999994</v>
      </c>
      <c r="KO128" s="130">
        <v>0</v>
      </c>
      <c r="KP128" s="130">
        <v>1</v>
      </c>
      <c r="KQ128" s="130">
        <v>0</v>
      </c>
      <c r="KR128" s="130">
        <v>1</v>
      </c>
      <c r="KS128" s="130">
        <v>1</v>
      </c>
      <c r="KT128" s="102">
        <v>0</v>
      </c>
      <c r="KU128" s="102">
        <v>1</v>
      </c>
      <c r="KV128" s="130">
        <v>0</v>
      </c>
      <c r="KW128" s="130">
        <v>0</v>
      </c>
      <c r="KX128" s="130">
        <v>9</v>
      </c>
      <c r="KY128" s="130">
        <v>16</v>
      </c>
      <c r="KZ128" s="130">
        <v>25</v>
      </c>
      <c r="LA128" s="102">
        <v>0.36</v>
      </c>
      <c r="LB128" s="102">
        <v>0.64</v>
      </c>
      <c r="LC128" s="130">
        <v>0</v>
      </c>
      <c r="LD128" s="130">
        <v>0</v>
      </c>
    </row>
    <row r="129" spans="1:316" customFormat="1" ht="15" x14ac:dyDescent="0.25">
      <c r="A129" s="89" t="s">
        <v>82</v>
      </c>
      <c r="B129" s="228">
        <v>3</v>
      </c>
      <c r="C129" s="86">
        <v>4</v>
      </c>
      <c r="D129" s="88">
        <v>7</v>
      </c>
      <c r="E129" s="192">
        <v>0.42899999999999999</v>
      </c>
      <c r="F129" s="102">
        <v>0.57100000000000006</v>
      </c>
      <c r="G129" s="193">
        <v>1</v>
      </c>
      <c r="H129" s="229">
        <v>1</v>
      </c>
      <c r="I129" s="228">
        <v>0</v>
      </c>
      <c r="J129" s="86">
        <v>1</v>
      </c>
      <c r="K129" s="88">
        <v>1</v>
      </c>
      <c r="L129" s="192">
        <v>0</v>
      </c>
      <c r="M129" s="102">
        <v>1</v>
      </c>
      <c r="N129" s="193">
        <v>0</v>
      </c>
      <c r="O129" s="229">
        <v>0</v>
      </c>
      <c r="P129" s="193">
        <v>3</v>
      </c>
      <c r="Q129" s="86">
        <v>3</v>
      </c>
      <c r="R129" s="88">
        <v>6</v>
      </c>
      <c r="S129" s="192">
        <v>0.5</v>
      </c>
      <c r="T129" s="102">
        <v>0.5</v>
      </c>
      <c r="U129" s="193">
        <v>0</v>
      </c>
      <c r="V129" s="88">
        <v>0</v>
      </c>
      <c r="W129" s="228">
        <v>2</v>
      </c>
      <c r="X129" s="86">
        <v>3</v>
      </c>
      <c r="Y129" s="88">
        <v>5</v>
      </c>
      <c r="Z129" s="192">
        <v>0.4</v>
      </c>
      <c r="AA129" s="102">
        <v>0.6</v>
      </c>
      <c r="AB129" s="193">
        <v>1</v>
      </c>
      <c r="AC129" s="229">
        <v>1</v>
      </c>
      <c r="AD129" s="228">
        <v>0</v>
      </c>
      <c r="AE129" s="86">
        <v>1</v>
      </c>
      <c r="AF129" s="88">
        <v>1</v>
      </c>
      <c r="AG129" s="192">
        <v>0</v>
      </c>
      <c r="AH129" s="102">
        <v>1</v>
      </c>
      <c r="AI129" s="193">
        <v>0</v>
      </c>
      <c r="AJ129" s="229">
        <v>0</v>
      </c>
      <c r="AK129" s="193">
        <v>2</v>
      </c>
      <c r="AL129" s="86">
        <v>2</v>
      </c>
      <c r="AM129" s="88">
        <v>4</v>
      </c>
      <c r="AN129" s="192">
        <v>0.5</v>
      </c>
      <c r="AO129" s="102">
        <v>0.5</v>
      </c>
      <c r="AP129" s="193">
        <v>0</v>
      </c>
      <c r="AQ129" s="88">
        <v>0</v>
      </c>
      <c r="AR129" s="228">
        <v>9</v>
      </c>
      <c r="AS129" s="86">
        <v>17</v>
      </c>
      <c r="AT129" s="88">
        <v>26</v>
      </c>
      <c r="AU129" s="192">
        <v>0.34600000000000003</v>
      </c>
      <c r="AV129" s="102">
        <v>0.65400000000000003</v>
      </c>
      <c r="AW129" s="193">
        <v>0</v>
      </c>
      <c r="AX129" s="229">
        <v>1</v>
      </c>
      <c r="AY129" s="228">
        <v>0</v>
      </c>
      <c r="AZ129" s="86">
        <v>1</v>
      </c>
      <c r="BA129" s="88">
        <v>1</v>
      </c>
      <c r="BB129" s="192">
        <v>0</v>
      </c>
      <c r="BC129" s="102">
        <v>1</v>
      </c>
      <c r="BD129" s="193">
        <v>0</v>
      </c>
      <c r="BE129" s="229">
        <v>0</v>
      </c>
      <c r="BF129" s="193">
        <v>9</v>
      </c>
      <c r="BG129" s="86">
        <v>16</v>
      </c>
      <c r="BH129" s="88">
        <v>25</v>
      </c>
      <c r="BI129" s="192">
        <v>0.36</v>
      </c>
      <c r="BJ129" s="102">
        <v>0.64</v>
      </c>
      <c r="BK129" s="193">
        <v>0</v>
      </c>
      <c r="BL129" s="86">
        <v>0</v>
      </c>
      <c r="BM129" s="214">
        <v>3</v>
      </c>
      <c r="BN129" s="214">
        <v>4</v>
      </c>
      <c r="BO129" s="215">
        <v>7</v>
      </c>
      <c r="BP129" s="208">
        <v>0.42899999999999999</v>
      </c>
      <c r="BQ129" s="216">
        <v>0.57100000000000006</v>
      </c>
      <c r="BR129" s="217">
        <v>1</v>
      </c>
      <c r="BS129" s="214">
        <v>1</v>
      </c>
      <c r="BT129" s="214">
        <v>0</v>
      </c>
      <c r="BU129" s="214">
        <v>1</v>
      </c>
      <c r="BV129" s="215">
        <v>1</v>
      </c>
      <c r="BW129" s="208">
        <v>0</v>
      </c>
      <c r="BX129" s="216">
        <v>1</v>
      </c>
      <c r="BY129" s="217">
        <v>0</v>
      </c>
      <c r="BZ129" s="214">
        <v>0</v>
      </c>
      <c r="CA129" s="214">
        <v>3</v>
      </c>
      <c r="CB129" s="214">
        <v>3</v>
      </c>
      <c r="CC129" s="215">
        <v>6</v>
      </c>
      <c r="CD129" s="208">
        <v>0.5</v>
      </c>
      <c r="CE129" s="216">
        <v>0.5</v>
      </c>
      <c r="CF129" s="217">
        <v>0</v>
      </c>
      <c r="CG129" s="214">
        <v>0</v>
      </c>
      <c r="CH129" s="214">
        <v>2</v>
      </c>
      <c r="CI129" s="214">
        <v>3</v>
      </c>
      <c r="CJ129" s="215">
        <v>5</v>
      </c>
      <c r="CK129" s="208">
        <v>0.4</v>
      </c>
      <c r="CL129" s="216">
        <v>0.6</v>
      </c>
      <c r="CM129" s="217">
        <v>1</v>
      </c>
      <c r="CN129" s="214">
        <v>1</v>
      </c>
      <c r="CO129" s="214">
        <v>0</v>
      </c>
      <c r="CP129" s="214">
        <v>1</v>
      </c>
      <c r="CQ129" s="215">
        <v>1</v>
      </c>
      <c r="CR129" s="208">
        <v>0</v>
      </c>
      <c r="CS129" s="216">
        <v>1</v>
      </c>
      <c r="CT129" s="217">
        <v>0</v>
      </c>
      <c r="CU129" s="214">
        <v>0</v>
      </c>
      <c r="CV129" s="214">
        <v>2</v>
      </c>
      <c r="CW129" s="214">
        <v>2</v>
      </c>
      <c r="CX129" s="215">
        <v>4</v>
      </c>
      <c r="CY129" s="208">
        <v>0.5</v>
      </c>
      <c r="CZ129" s="216">
        <v>0.5</v>
      </c>
      <c r="DA129" s="217">
        <v>0</v>
      </c>
      <c r="DB129" s="214">
        <v>0</v>
      </c>
      <c r="DC129" s="214">
        <v>13</v>
      </c>
      <c r="DD129" s="214">
        <v>13</v>
      </c>
      <c r="DE129" s="215">
        <v>26</v>
      </c>
      <c r="DF129" s="208">
        <v>0.5</v>
      </c>
      <c r="DG129" s="216">
        <v>0.5</v>
      </c>
      <c r="DH129" s="217">
        <v>1</v>
      </c>
      <c r="DI129" s="214">
        <v>1</v>
      </c>
      <c r="DJ129" s="214">
        <v>0</v>
      </c>
      <c r="DK129" s="214">
        <v>1</v>
      </c>
      <c r="DL129" s="215">
        <v>1</v>
      </c>
      <c r="DM129" s="208">
        <v>0</v>
      </c>
      <c r="DN129" s="216">
        <v>1</v>
      </c>
      <c r="DO129" s="217">
        <v>0</v>
      </c>
      <c r="DP129" s="214">
        <v>0</v>
      </c>
      <c r="DQ129" s="214">
        <v>13</v>
      </c>
      <c r="DR129" s="214">
        <v>12</v>
      </c>
      <c r="DS129" s="215">
        <v>25</v>
      </c>
      <c r="DT129" s="208">
        <v>0.52</v>
      </c>
      <c r="DU129" s="216">
        <v>0.48</v>
      </c>
      <c r="DV129" s="217">
        <v>0</v>
      </c>
      <c r="DW129" s="215">
        <v>0</v>
      </c>
      <c r="DX129" s="130">
        <v>3</v>
      </c>
      <c r="DY129" s="130">
        <v>4</v>
      </c>
      <c r="DZ129" s="130">
        <v>7</v>
      </c>
      <c r="EA129" s="102">
        <v>0.42899999999999999</v>
      </c>
      <c r="EB129" s="102">
        <v>0.57100000000000006</v>
      </c>
      <c r="EC129" s="130">
        <v>1</v>
      </c>
      <c r="ED129" s="130">
        <v>1</v>
      </c>
      <c r="EE129" s="130">
        <v>0</v>
      </c>
      <c r="EF129" s="130">
        <v>1</v>
      </c>
      <c r="EG129" s="130">
        <v>1</v>
      </c>
      <c r="EH129" s="102">
        <v>0</v>
      </c>
      <c r="EI129" s="102">
        <v>1</v>
      </c>
      <c r="EJ129" s="130">
        <v>0</v>
      </c>
      <c r="EK129" s="130">
        <v>0</v>
      </c>
      <c r="EL129" s="130">
        <v>3</v>
      </c>
      <c r="EM129" s="130">
        <v>3</v>
      </c>
      <c r="EN129" s="130">
        <v>6</v>
      </c>
      <c r="EO129" s="102">
        <v>0.5</v>
      </c>
      <c r="EP129" s="102">
        <v>0.5</v>
      </c>
      <c r="EQ129" s="130">
        <v>0</v>
      </c>
      <c r="ER129" s="130">
        <v>0</v>
      </c>
      <c r="ES129" s="130">
        <v>2</v>
      </c>
      <c r="ET129" s="130">
        <v>3</v>
      </c>
      <c r="EU129" s="130">
        <v>5</v>
      </c>
      <c r="EV129" s="102">
        <v>0.4</v>
      </c>
      <c r="EW129" s="102">
        <v>0.6</v>
      </c>
      <c r="EX129" s="130">
        <v>1</v>
      </c>
      <c r="EY129" s="130">
        <v>1</v>
      </c>
      <c r="EZ129" s="130">
        <v>0</v>
      </c>
      <c r="FA129" s="130">
        <v>1</v>
      </c>
      <c r="FB129" s="130">
        <v>1</v>
      </c>
      <c r="FC129" s="102">
        <v>0</v>
      </c>
      <c r="FD129" s="102">
        <v>1</v>
      </c>
      <c r="FE129" s="130">
        <v>0</v>
      </c>
      <c r="FF129" s="130">
        <v>0</v>
      </c>
      <c r="FG129" s="130">
        <v>2</v>
      </c>
      <c r="FH129" s="130">
        <v>2</v>
      </c>
      <c r="FI129" s="130">
        <v>4</v>
      </c>
      <c r="FJ129" s="102">
        <v>0.5</v>
      </c>
      <c r="FK129" s="102">
        <v>0.5</v>
      </c>
      <c r="FL129" s="130">
        <v>0</v>
      </c>
      <c r="FM129" s="130">
        <v>0</v>
      </c>
      <c r="FN129" s="130">
        <v>14</v>
      </c>
      <c r="FO129" s="130">
        <v>12</v>
      </c>
      <c r="FP129" s="130">
        <v>26</v>
      </c>
      <c r="FQ129" s="102">
        <v>0.53799999999999992</v>
      </c>
      <c r="FR129" s="102">
        <v>0.46200000000000002</v>
      </c>
      <c r="FS129" s="130">
        <v>1</v>
      </c>
      <c r="FT129" s="130">
        <v>1</v>
      </c>
      <c r="FU129" s="130">
        <v>0</v>
      </c>
      <c r="FV129" s="130">
        <v>1</v>
      </c>
      <c r="FW129" s="130">
        <v>1</v>
      </c>
      <c r="FX129" s="102">
        <v>0</v>
      </c>
      <c r="FY129" s="102">
        <v>1</v>
      </c>
      <c r="FZ129" s="130">
        <v>0</v>
      </c>
      <c r="GA129" s="130">
        <v>0</v>
      </c>
      <c r="GB129" s="130">
        <v>14</v>
      </c>
      <c r="GC129" s="130">
        <v>11</v>
      </c>
      <c r="GD129" s="130">
        <v>25</v>
      </c>
      <c r="GE129" s="102">
        <v>0.56000000000000005</v>
      </c>
      <c r="GF129" s="102">
        <v>0.44</v>
      </c>
      <c r="GG129" s="130">
        <v>0</v>
      </c>
      <c r="GH129" s="130">
        <v>0</v>
      </c>
      <c r="GI129" s="129">
        <v>3</v>
      </c>
      <c r="GJ129" s="130">
        <v>4</v>
      </c>
      <c r="GK129" s="130">
        <v>7</v>
      </c>
      <c r="GL129" s="102">
        <v>0.42899999999999999</v>
      </c>
      <c r="GM129" s="102">
        <v>0.57100000000000006</v>
      </c>
      <c r="GN129" s="130">
        <v>1</v>
      </c>
      <c r="GO129" s="130">
        <v>1</v>
      </c>
      <c r="GP129" s="130">
        <v>0</v>
      </c>
      <c r="GQ129" s="130">
        <v>1</v>
      </c>
      <c r="GR129" s="130">
        <v>1</v>
      </c>
      <c r="GS129" s="102">
        <v>0</v>
      </c>
      <c r="GT129" s="102">
        <v>1</v>
      </c>
      <c r="GU129" s="130">
        <v>0</v>
      </c>
      <c r="GV129" s="130">
        <v>0</v>
      </c>
      <c r="GW129" s="130">
        <v>3</v>
      </c>
      <c r="GX129" s="130">
        <v>3</v>
      </c>
      <c r="GY129" s="130">
        <v>6</v>
      </c>
      <c r="GZ129" s="102">
        <v>0.5</v>
      </c>
      <c r="HA129" s="102">
        <v>0.5</v>
      </c>
      <c r="HB129" s="130">
        <v>0</v>
      </c>
      <c r="HC129" s="130">
        <v>0</v>
      </c>
      <c r="HD129" s="130">
        <v>2</v>
      </c>
      <c r="HE129" s="130">
        <v>3</v>
      </c>
      <c r="HF129" s="130">
        <v>5</v>
      </c>
      <c r="HG129" s="102">
        <v>0.4</v>
      </c>
      <c r="HH129" s="102">
        <v>0.6</v>
      </c>
      <c r="HI129" s="130">
        <v>1</v>
      </c>
      <c r="HJ129" s="130">
        <v>1</v>
      </c>
      <c r="HK129" s="130">
        <v>0</v>
      </c>
      <c r="HL129" s="130">
        <v>1</v>
      </c>
      <c r="HM129" s="130">
        <v>1</v>
      </c>
      <c r="HN129" s="102">
        <v>0</v>
      </c>
      <c r="HO129" s="102">
        <v>1</v>
      </c>
      <c r="HP129" s="130">
        <v>0</v>
      </c>
      <c r="HQ129" s="130">
        <v>0</v>
      </c>
      <c r="HR129" s="130">
        <v>2</v>
      </c>
      <c r="HS129" s="130">
        <v>2</v>
      </c>
      <c r="HT129" s="130">
        <v>4</v>
      </c>
      <c r="HU129" s="102">
        <v>0.5</v>
      </c>
      <c r="HV129" s="102">
        <v>0.5</v>
      </c>
      <c r="HW129" s="130">
        <v>0</v>
      </c>
      <c r="HX129" s="130">
        <v>0</v>
      </c>
      <c r="HY129" s="130">
        <v>15</v>
      </c>
      <c r="HZ129" s="130">
        <v>12</v>
      </c>
      <c r="IA129" s="130">
        <v>27</v>
      </c>
      <c r="IB129" s="102">
        <v>0.55600000000000005</v>
      </c>
      <c r="IC129" s="102">
        <v>0.44400000000000001</v>
      </c>
      <c r="ID129" s="130">
        <v>1</v>
      </c>
      <c r="IE129" s="130">
        <v>1</v>
      </c>
      <c r="IF129" s="130">
        <v>0</v>
      </c>
      <c r="IG129" s="130">
        <v>1</v>
      </c>
      <c r="IH129" s="130">
        <v>1</v>
      </c>
      <c r="II129" s="102">
        <v>0</v>
      </c>
      <c r="IJ129" s="102">
        <v>1</v>
      </c>
      <c r="IK129" s="130">
        <v>0</v>
      </c>
      <c r="IL129" s="130">
        <v>0</v>
      </c>
      <c r="IM129" s="130">
        <v>15</v>
      </c>
      <c r="IN129" s="130">
        <v>11</v>
      </c>
      <c r="IO129" s="130">
        <v>26</v>
      </c>
      <c r="IP129" s="102">
        <v>0.57700000000000007</v>
      </c>
      <c r="IQ129" s="102">
        <v>0.42299999999999999</v>
      </c>
      <c r="IR129" s="130">
        <v>0</v>
      </c>
      <c r="IS129" s="130">
        <v>0</v>
      </c>
      <c r="IT129" s="129">
        <v>3</v>
      </c>
      <c r="IU129" s="130">
        <v>4</v>
      </c>
      <c r="IV129" s="130">
        <v>7</v>
      </c>
      <c r="IW129" s="102">
        <v>0.42849999999999999</v>
      </c>
      <c r="IX129" s="102">
        <v>0.57150000000000001</v>
      </c>
      <c r="IY129" s="130">
        <v>1</v>
      </c>
      <c r="IZ129" s="130">
        <v>1</v>
      </c>
      <c r="JA129" s="130">
        <v>0</v>
      </c>
      <c r="JB129" s="130">
        <v>1</v>
      </c>
      <c r="JC129" s="130">
        <v>1</v>
      </c>
      <c r="JD129" s="102">
        <v>0</v>
      </c>
      <c r="JE129" s="102">
        <v>1</v>
      </c>
      <c r="JF129" s="130">
        <v>0</v>
      </c>
      <c r="JG129" s="130">
        <v>0</v>
      </c>
      <c r="JH129" s="130">
        <v>3</v>
      </c>
      <c r="JI129" s="130">
        <v>3</v>
      </c>
      <c r="JJ129" s="130">
        <v>6</v>
      </c>
      <c r="JK129" s="102">
        <v>0.5</v>
      </c>
      <c r="JL129" s="102">
        <v>0.5</v>
      </c>
      <c r="JM129" s="130">
        <v>0</v>
      </c>
      <c r="JN129" s="130">
        <v>0</v>
      </c>
      <c r="JO129" s="130">
        <v>2</v>
      </c>
      <c r="JP129" s="130">
        <v>3</v>
      </c>
      <c r="JQ129" s="130">
        <v>5</v>
      </c>
      <c r="JR129" s="102">
        <v>0.4</v>
      </c>
      <c r="JS129" s="102">
        <v>0.6</v>
      </c>
      <c r="JT129" s="130">
        <v>1</v>
      </c>
      <c r="JU129" s="130">
        <v>1</v>
      </c>
      <c r="JV129" s="130">
        <v>0</v>
      </c>
      <c r="JW129" s="130">
        <v>1</v>
      </c>
      <c r="JX129" s="130">
        <v>1</v>
      </c>
      <c r="JY129" s="102">
        <v>0</v>
      </c>
      <c r="JZ129" s="102">
        <v>1</v>
      </c>
      <c r="KA129" s="130">
        <v>0</v>
      </c>
      <c r="KB129" s="130">
        <v>0</v>
      </c>
      <c r="KC129" s="130">
        <v>2</v>
      </c>
      <c r="KD129" s="130">
        <v>2</v>
      </c>
      <c r="KE129" s="130">
        <v>4</v>
      </c>
      <c r="KF129" s="102">
        <v>0.5</v>
      </c>
      <c r="KG129" s="102">
        <v>0.5</v>
      </c>
      <c r="KH129" s="130">
        <v>0</v>
      </c>
      <c r="KI129" s="130">
        <v>0</v>
      </c>
      <c r="KJ129" s="130">
        <v>11</v>
      </c>
      <c r="KK129" s="130">
        <v>15</v>
      </c>
      <c r="KL129" s="130">
        <v>26</v>
      </c>
      <c r="KM129" s="102">
        <v>0.42299999999999999</v>
      </c>
      <c r="KN129" s="102">
        <v>0.57700000000000007</v>
      </c>
      <c r="KO129" s="130">
        <v>1</v>
      </c>
      <c r="KP129" s="130">
        <v>1</v>
      </c>
      <c r="KQ129" s="130">
        <v>1</v>
      </c>
      <c r="KR129" s="130">
        <v>0</v>
      </c>
      <c r="KS129" s="130">
        <v>1</v>
      </c>
      <c r="KT129" s="102">
        <v>1</v>
      </c>
      <c r="KU129" s="102">
        <v>0</v>
      </c>
      <c r="KV129" s="130">
        <v>0</v>
      </c>
      <c r="KW129" s="130">
        <v>0</v>
      </c>
      <c r="KX129" s="130">
        <v>10</v>
      </c>
      <c r="KY129" s="130">
        <v>15</v>
      </c>
      <c r="KZ129" s="130">
        <v>25</v>
      </c>
      <c r="LA129" s="102">
        <v>0.4</v>
      </c>
      <c r="LB129" s="102">
        <v>0.6</v>
      </c>
      <c r="LC129" s="130">
        <v>0</v>
      </c>
      <c r="LD129" s="130">
        <v>0</v>
      </c>
    </row>
    <row r="130" spans="1:316" customFormat="1" ht="15" x14ac:dyDescent="0.25">
      <c r="A130" s="89" t="s">
        <v>83</v>
      </c>
      <c r="B130" s="228">
        <v>3</v>
      </c>
      <c r="C130" s="86">
        <v>4</v>
      </c>
      <c r="D130" s="88">
        <v>7</v>
      </c>
      <c r="E130" s="192">
        <v>0.42899999999999999</v>
      </c>
      <c r="F130" s="102">
        <v>0.57100000000000006</v>
      </c>
      <c r="G130" s="193">
        <v>1</v>
      </c>
      <c r="H130" s="229">
        <v>1</v>
      </c>
      <c r="I130" s="228">
        <v>0</v>
      </c>
      <c r="J130" s="86">
        <v>1</v>
      </c>
      <c r="K130" s="88">
        <v>1</v>
      </c>
      <c r="L130" s="192">
        <v>0</v>
      </c>
      <c r="M130" s="102">
        <v>1</v>
      </c>
      <c r="N130" s="193">
        <v>0</v>
      </c>
      <c r="O130" s="229">
        <v>0</v>
      </c>
      <c r="P130" s="193">
        <v>3</v>
      </c>
      <c r="Q130" s="86">
        <v>3</v>
      </c>
      <c r="R130" s="88">
        <v>6</v>
      </c>
      <c r="S130" s="192">
        <v>0.5</v>
      </c>
      <c r="T130" s="102">
        <v>0.5</v>
      </c>
      <c r="U130" s="193">
        <v>0</v>
      </c>
      <c r="V130" s="88">
        <v>0</v>
      </c>
      <c r="W130" s="228">
        <v>2</v>
      </c>
      <c r="X130" s="86">
        <v>3</v>
      </c>
      <c r="Y130" s="88">
        <v>5</v>
      </c>
      <c r="Z130" s="192">
        <v>0.4</v>
      </c>
      <c r="AA130" s="102">
        <v>0.6</v>
      </c>
      <c r="AB130" s="193">
        <v>1</v>
      </c>
      <c r="AC130" s="229">
        <v>1</v>
      </c>
      <c r="AD130" s="228">
        <v>1</v>
      </c>
      <c r="AE130" s="86">
        <v>0</v>
      </c>
      <c r="AF130" s="88">
        <v>1</v>
      </c>
      <c r="AG130" s="192">
        <v>1</v>
      </c>
      <c r="AH130" s="102">
        <v>0</v>
      </c>
      <c r="AI130" s="193">
        <v>0</v>
      </c>
      <c r="AJ130" s="229">
        <v>0</v>
      </c>
      <c r="AK130" s="193">
        <v>1</v>
      </c>
      <c r="AL130" s="86">
        <v>3</v>
      </c>
      <c r="AM130" s="88">
        <v>4</v>
      </c>
      <c r="AN130" s="192">
        <v>0.25</v>
      </c>
      <c r="AO130" s="102">
        <v>0.75</v>
      </c>
      <c r="AP130" s="193">
        <v>0</v>
      </c>
      <c r="AQ130" s="88">
        <v>0</v>
      </c>
      <c r="AR130" s="228">
        <v>8</v>
      </c>
      <c r="AS130" s="86">
        <v>18</v>
      </c>
      <c r="AT130" s="88">
        <v>26</v>
      </c>
      <c r="AU130" s="192">
        <v>0.308</v>
      </c>
      <c r="AV130" s="102">
        <v>0.69200000000000006</v>
      </c>
      <c r="AW130" s="193">
        <v>0</v>
      </c>
      <c r="AX130" s="229">
        <v>1</v>
      </c>
      <c r="AY130" s="228">
        <v>0</v>
      </c>
      <c r="AZ130" s="86">
        <v>1</v>
      </c>
      <c r="BA130" s="88">
        <v>1</v>
      </c>
      <c r="BB130" s="192">
        <v>0</v>
      </c>
      <c r="BC130" s="102">
        <v>1</v>
      </c>
      <c r="BD130" s="193">
        <v>0</v>
      </c>
      <c r="BE130" s="229">
        <v>0</v>
      </c>
      <c r="BF130" s="193">
        <v>8</v>
      </c>
      <c r="BG130" s="86">
        <v>17</v>
      </c>
      <c r="BH130" s="88">
        <v>25</v>
      </c>
      <c r="BI130" s="192">
        <v>0.32</v>
      </c>
      <c r="BJ130" s="102">
        <v>0.68</v>
      </c>
      <c r="BK130" s="193">
        <v>0</v>
      </c>
      <c r="BL130" s="86">
        <v>0</v>
      </c>
      <c r="BM130" s="214">
        <v>3</v>
      </c>
      <c r="BN130" s="214">
        <v>4</v>
      </c>
      <c r="BO130" s="215">
        <v>7</v>
      </c>
      <c r="BP130" s="208">
        <v>0.43</v>
      </c>
      <c r="BQ130" s="216">
        <v>0.56999999999999995</v>
      </c>
      <c r="BR130" s="217">
        <v>1</v>
      </c>
      <c r="BS130" s="214">
        <v>1</v>
      </c>
      <c r="BT130" s="214">
        <v>0</v>
      </c>
      <c r="BU130" s="214">
        <v>1</v>
      </c>
      <c r="BV130" s="215">
        <v>1</v>
      </c>
      <c r="BW130" s="208">
        <v>0</v>
      </c>
      <c r="BX130" s="216">
        <v>1</v>
      </c>
      <c r="BY130" s="217">
        <v>0</v>
      </c>
      <c r="BZ130" s="214">
        <v>0</v>
      </c>
      <c r="CA130" s="214">
        <v>3</v>
      </c>
      <c r="CB130" s="214">
        <v>3</v>
      </c>
      <c r="CC130" s="215">
        <v>6</v>
      </c>
      <c r="CD130" s="208">
        <v>0.5</v>
      </c>
      <c r="CE130" s="216">
        <v>0.5</v>
      </c>
      <c r="CF130" s="217">
        <v>0</v>
      </c>
      <c r="CG130" s="214">
        <v>0</v>
      </c>
      <c r="CH130" s="214">
        <v>2</v>
      </c>
      <c r="CI130" s="214">
        <v>3</v>
      </c>
      <c r="CJ130" s="215">
        <v>5</v>
      </c>
      <c r="CK130" s="208">
        <v>0.4</v>
      </c>
      <c r="CL130" s="216">
        <v>0.6</v>
      </c>
      <c r="CM130" s="217">
        <v>1</v>
      </c>
      <c r="CN130" s="214">
        <v>1</v>
      </c>
      <c r="CO130" s="214">
        <v>1</v>
      </c>
      <c r="CP130" s="214">
        <v>0</v>
      </c>
      <c r="CQ130" s="215">
        <v>1</v>
      </c>
      <c r="CR130" s="208">
        <v>1</v>
      </c>
      <c r="CS130" s="216">
        <v>0</v>
      </c>
      <c r="CT130" s="217">
        <v>0</v>
      </c>
      <c r="CU130" s="214">
        <v>0</v>
      </c>
      <c r="CV130" s="214">
        <v>1</v>
      </c>
      <c r="CW130" s="214">
        <v>3</v>
      </c>
      <c r="CX130" s="215">
        <v>4</v>
      </c>
      <c r="CY130" s="208">
        <v>0.25</v>
      </c>
      <c r="CZ130" s="216">
        <v>0.75</v>
      </c>
      <c r="DA130" s="217">
        <v>0</v>
      </c>
      <c r="DB130" s="214">
        <v>0</v>
      </c>
      <c r="DC130" s="214">
        <v>6</v>
      </c>
      <c r="DD130" s="214">
        <v>20</v>
      </c>
      <c r="DE130" s="215">
        <v>26</v>
      </c>
      <c r="DF130" s="208">
        <v>0.23</v>
      </c>
      <c r="DG130" s="216">
        <v>0.77</v>
      </c>
      <c r="DH130" s="217">
        <v>0</v>
      </c>
      <c r="DI130" s="214">
        <v>1</v>
      </c>
      <c r="DJ130" s="214">
        <v>0</v>
      </c>
      <c r="DK130" s="214">
        <v>1</v>
      </c>
      <c r="DL130" s="215">
        <v>1</v>
      </c>
      <c r="DM130" s="208">
        <v>0</v>
      </c>
      <c r="DN130" s="216">
        <v>1</v>
      </c>
      <c r="DO130" s="217">
        <v>0</v>
      </c>
      <c r="DP130" s="214">
        <v>0</v>
      </c>
      <c r="DQ130" s="214">
        <v>6</v>
      </c>
      <c r="DR130" s="214">
        <v>19</v>
      </c>
      <c r="DS130" s="215">
        <v>25</v>
      </c>
      <c r="DT130" s="208">
        <v>0.24</v>
      </c>
      <c r="DU130" s="216">
        <v>0.76</v>
      </c>
      <c r="DV130" s="217">
        <v>0</v>
      </c>
      <c r="DW130" s="215">
        <v>0</v>
      </c>
      <c r="DX130" s="130">
        <v>3</v>
      </c>
      <c r="DY130" s="130">
        <v>4</v>
      </c>
      <c r="DZ130" s="130">
        <v>7</v>
      </c>
      <c r="EA130" s="102">
        <v>0.43</v>
      </c>
      <c r="EB130" s="102">
        <v>0.56999999999999995</v>
      </c>
      <c r="EC130" s="130">
        <v>1</v>
      </c>
      <c r="ED130" s="130">
        <v>1</v>
      </c>
      <c r="EE130" s="130">
        <v>0</v>
      </c>
      <c r="EF130" s="130">
        <v>1</v>
      </c>
      <c r="EG130" s="130">
        <v>1</v>
      </c>
      <c r="EH130" s="102">
        <v>0</v>
      </c>
      <c r="EI130" s="102">
        <v>1</v>
      </c>
      <c r="EJ130" s="130">
        <v>0</v>
      </c>
      <c r="EK130" s="130">
        <v>0</v>
      </c>
      <c r="EL130" s="130">
        <v>3</v>
      </c>
      <c r="EM130" s="130">
        <v>3</v>
      </c>
      <c r="EN130" s="130">
        <v>6</v>
      </c>
      <c r="EO130" s="102">
        <v>0.5</v>
      </c>
      <c r="EP130" s="102">
        <v>0.5</v>
      </c>
      <c r="EQ130" s="130">
        <v>0</v>
      </c>
      <c r="ER130" s="130">
        <v>0</v>
      </c>
      <c r="ES130" s="130">
        <v>2</v>
      </c>
      <c r="ET130" s="130">
        <v>3</v>
      </c>
      <c r="EU130" s="130">
        <v>5</v>
      </c>
      <c r="EV130" s="102">
        <v>0.4</v>
      </c>
      <c r="EW130" s="102">
        <v>0.6</v>
      </c>
      <c r="EX130" s="130">
        <v>1</v>
      </c>
      <c r="EY130" s="130">
        <v>1</v>
      </c>
      <c r="EZ130" s="130">
        <v>1</v>
      </c>
      <c r="FA130" s="130">
        <v>0</v>
      </c>
      <c r="FB130" s="130">
        <v>1</v>
      </c>
      <c r="FC130" s="102">
        <v>1</v>
      </c>
      <c r="FD130" s="102">
        <v>0</v>
      </c>
      <c r="FE130" s="130">
        <v>0</v>
      </c>
      <c r="FF130" s="130">
        <v>0</v>
      </c>
      <c r="FG130" s="130">
        <v>1</v>
      </c>
      <c r="FH130" s="130">
        <v>3</v>
      </c>
      <c r="FI130" s="130">
        <v>4</v>
      </c>
      <c r="FJ130" s="102">
        <v>0.25</v>
      </c>
      <c r="FK130" s="102">
        <v>0.75</v>
      </c>
      <c r="FL130" s="130">
        <v>0</v>
      </c>
      <c r="FM130" s="130">
        <v>0</v>
      </c>
      <c r="FN130" s="130">
        <v>8</v>
      </c>
      <c r="FO130" s="130">
        <v>18</v>
      </c>
      <c r="FP130" s="130">
        <v>26</v>
      </c>
      <c r="FQ130" s="102">
        <v>0.31</v>
      </c>
      <c r="FR130" s="102">
        <v>0.69</v>
      </c>
      <c r="FS130" s="130">
        <v>0</v>
      </c>
      <c r="FT130" s="130">
        <v>1</v>
      </c>
      <c r="FU130" s="130">
        <v>0</v>
      </c>
      <c r="FV130" s="130">
        <v>1</v>
      </c>
      <c r="FW130" s="130">
        <v>1</v>
      </c>
      <c r="FX130" s="102">
        <v>0</v>
      </c>
      <c r="FY130" s="102">
        <v>1</v>
      </c>
      <c r="FZ130" s="130">
        <v>0</v>
      </c>
      <c r="GA130" s="130">
        <v>0</v>
      </c>
      <c r="GB130" s="130">
        <v>8</v>
      </c>
      <c r="GC130" s="130">
        <v>17</v>
      </c>
      <c r="GD130" s="130">
        <v>25</v>
      </c>
      <c r="GE130" s="102">
        <v>0.32</v>
      </c>
      <c r="GF130" s="102">
        <v>0.68</v>
      </c>
      <c r="GG130" s="130">
        <v>0</v>
      </c>
      <c r="GH130" s="130">
        <v>0</v>
      </c>
      <c r="GI130" s="129">
        <v>3</v>
      </c>
      <c r="GJ130" s="130">
        <v>4</v>
      </c>
      <c r="GK130" s="130">
        <v>7</v>
      </c>
      <c r="GL130" s="102">
        <v>0.43</v>
      </c>
      <c r="GM130" s="102">
        <v>0.56999999999999995</v>
      </c>
      <c r="GN130" s="130">
        <v>1</v>
      </c>
      <c r="GO130" s="130">
        <v>1</v>
      </c>
      <c r="GP130" s="130">
        <v>0</v>
      </c>
      <c r="GQ130" s="130">
        <v>1</v>
      </c>
      <c r="GR130" s="130">
        <v>1</v>
      </c>
      <c r="GS130" s="102">
        <v>0</v>
      </c>
      <c r="GT130" s="102">
        <v>1</v>
      </c>
      <c r="GU130" s="130">
        <v>0</v>
      </c>
      <c r="GV130" s="130">
        <v>0</v>
      </c>
      <c r="GW130" s="130">
        <v>3</v>
      </c>
      <c r="GX130" s="130">
        <v>3</v>
      </c>
      <c r="GY130" s="130">
        <v>6</v>
      </c>
      <c r="GZ130" s="102">
        <v>0.5</v>
      </c>
      <c r="HA130" s="102">
        <v>0.5</v>
      </c>
      <c r="HB130" s="130">
        <v>0</v>
      </c>
      <c r="HC130" s="130">
        <v>0</v>
      </c>
      <c r="HD130" s="130">
        <v>2</v>
      </c>
      <c r="HE130" s="130">
        <v>3</v>
      </c>
      <c r="HF130" s="130">
        <v>5</v>
      </c>
      <c r="HG130" s="102">
        <v>0.4</v>
      </c>
      <c r="HH130" s="102">
        <v>0.6</v>
      </c>
      <c r="HI130" s="130">
        <v>1</v>
      </c>
      <c r="HJ130" s="130">
        <v>1</v>
      </c>
      <c r="HK130" s="130">
        <v>1</v>
      </c>
      <c r="HL130" s="130">
        <v>0</v>
      </c>
      <c r="HM130" s="130">
        <v>1</v>
      </c>
      <c r="HN130" s="102">
        <v>1</v>
      </c>
      <c r="HO130" s="102">
        <v>0</v>
      </c>
      <c r="HP130" s="130">
        <v>0</v>
      </c>
      <c r="HQ130" s="130">
        <v>0</v>
      </c>
      <c r="HR130" s="130">
        <v>1</v>
      </c>
      <c r="HS130" s="130">
        <v>3</v>
      </c>
      <c r="HT130" s="130">
        <v>4</v>
      </c>
      <c r="HU130" s="102">
        <v>0.25</v>
      </c>
      <c r="HV130" s="102">
        <v>0.75</v>
      </c>
      <c r="HW130" s="130">
        <v>0</v>
      </c>
      <c r="HX130" s="130">
        <v>0</v>
      </c>
      <c r="HY130" s="130">
        <v>8</v>
      </c>
      <c r="HZ130" s="130">
        <v>18</v>
      </c>
      <c r="IA130" s="130">
        <v>26</v>
      </c>
      <c r="IB130" s="102">
        <v>0.31</v>
      </c>
      <c r="IC130" s="102">
        <v>0.69</v>
      </c>
      <c r="ID130" s="130">
        <v>0</v>
      </c>
      <c r="IE130" s="130">
        <v>1</v>
      </c>
      <c r="IF130" s="130">
        <v>0</v>
      </c>
      <c r="IG130" s="130">
        <v>1</v>
      </c>
      <c r="IH130" s="130">
        <v>1</v>
      </c>
      <c r="II130" s="102">
        <v>0</v>
      </c>
      <c r="IJ130" s="102">
        <v>1</v>
      </c>
      <c r="IK130" s="130">
        <v>0</v>
      </c>
      <c r="IL130" s="130">
        <v>0</v>
      </c>
      <c r="IM130" s="130">
        <v>8</v>
      </c>
      <c r="IN130" s="130">
        <v>17</v>
      </c>
      <c r="IO130" s="130">
        <v>25</v>
      </c>
      <c r="IP130" s="102">
        <v>0.32</v>
      </c>
      <c r="IQ130" s="102">
        <v>0.68</v>
      </c>
      <c r="IR130" s="130">
        <v>0</v>
      </c>
      <c r="IS130" s="130">
        <v>0</v>
      </c>
      <c r="IT130" s="129">
        <v>3</v>
      </c>
      <c r="IU130" s="130">
        <v>4</v>
      </c>
      <c r="IV130" s="130">
        <v>7</v>
      </c>
      <c r="IW130" s="102">
        <v>0.43</v>
      </c>
      <c r="IX130" s="102">
        <v>0.56999999999999995</v>
      </c>
      <c r="IY130" s="130">
        <v>1</v>
      </c>
      <c r="IZ130" s="130">
        <v>1</v>
      </c>
      <c r="JA130" s="130">
        <v>0</v>
      </c>
      <c r="JB130" s="130">
        <v>1</v>
      </c>
      <c r="JC130" s="130">
        <v>1</v>
      </c>
      <c r="JD130" s="102">
        <v>0</v>
      </c>
      <c r="JE130" s="102">
        <v>1</v>
      </c>
      <c r="JF130" s="130">
        <v>0</v>
      </c>
      <c r="JG130" s="130">
        <v>0</v>
      </c>
      <c r="JH130" s="130">
        <v>3</v>
      </c>
      <c r="JI130" s="130">
        <v>3</v>
      </c>
      <c r="JJ130" s="130">
        <v>6</v>
      </c>
      <c r="JK130" s="102">
        <v>0.5</v>
      </c>
      <c r="JL130" s="102">
        <v>0.5</v>
      </c>
      <c r="JM130" s="130">
        <v>0</v>
      </c>
      <c r="JN130" s="130">
        <v>0</v>
      </c>
      <c r="JO130" s="130">
        <v>2</v>
      </c>
      <c r="JP130" s="130">
        <v>3</v>
      </c>
      <c r="JQ130" s="130">
        <v>5</v>
      </c>
      <c r="JR130" s="102">
        <v>0.4</v>
      </c>
      <c r="JS130" s="102">
        <v>0.6</v>
      </c>
      <c r="JT130" s="130">
        <v>1</v>
      </c>
      <c r="JU130" s="130">
        <v>1</v>
      </c>
      <c r="JV130" s="130">
        <v>1</v>
      </c>
      <c r="JW130" s="130">
        <v>0</v>
      </c>
      <c r="JX130" s="130">
        <v>1</v>
      </c>
      <c r="JY130" s="102">
        <v>1</v>
      </c>
      <c r="JZ130" s="102">
        <v>0</v>
      </c>
      <c r="KA130" s="130">
        <v>0</v>
      </c>
      <c r="KB130" s="130">
        <v>0</v>
      </c>
      <c r="KC130" s="130">
        <v>1</v>
      </c>
      <c r="KD130" s="130">
        <v>3</v>
      </c>
      <c r="KE130" s="130">
        <v>4</v>
      </c>
      <c r="KF130" s="102">
        <v>0.25</v>
      </c>
      <c r="KG130" s="102">
        <v>0.75</v>
      </c>
      <c r="KH130" s="130">
        <v>0</v>
      </c>
      <c r="KI130" s="130">
        <v>0</v>
      </c>
      <c r="KJ130" s="130">
        <v>6</v>
      </c>
      <c r="KK130" s="130">
        <v>20</v>
      </c>
      <c r="KL130" s="130">
        <v>26</v>
      </c>
      <c r="KM130" s="102">
        <v>0.23</v>
      </c>
      <c r="KN130" s="102">
        <v>0.77</v>
      </c>
      <c r="KO130" s="130">
        <v>0</v>
      </c>
      <c r="KP130" s="130">
        <v>1</v>
      </c>
      <c r="KQ130" s="130">
        <v>0</v>
      </c>
      <c r="KR130" s="130">
        <v>1</v>
      </c>
      <c r="KS130" s="130">
        <v>1</v>
      </c>
      <c r="KT130" s="102">
        <v>0</v>
      </c>
      <c r="KU130" s="102">
        <v>1</v>
      </c>
      <c r="KV130" s="130">
        <v>0</v>
      </c>
      <c r="KW130" s="130">
        <v>0</v>
      </c>
      <c r="KX130" s="130">
        <v>6</v>
      </c>
      <c r="KY130" s="130">
        <v>19</v>
      </c>
      <c r="KZ130" s="130">
        <v>25</v>
      </c>
      <c r="LA130" s="102">
        <v>0.24</v>
      </c>
      <c r="LB130" s="102">
        <v>0.76</v>
      </c>
      <c r="LC130" s="130">
        <v>0</v>
      </c>
      <c r="LD130" s="130">
        <v>0</v>
      </c>
    </row>
    <row r="131" spans="1:316" customFormat="1" ht="15" x14ac:dyDescent="0.25">
      <c r="A131" s="89" t="s">
        <v>84</v>
      </c>
      <c r="B131" s="228">
        <v>3</v>
      </c>
      <c r="C131" s="86">
        <v>4</v>
      </c>
      <c r="D131" s="88">
        <v>7</v>
      </c>
      <c r="E131" s="192">
        <v>0.42859999999999998</v>
      </c>
      <c r="F131" s="102">
        <v>0.57140000000000002</v>
      </c>
      <c r="G131" s="193">
        <v>1</v>
      </c>
      <c r="H131" s="229">
        <v>1</v>
      </c>
      <c r="I131" s="228">
        <v>1</v>
      </c>
      <c r="J131" s="86">
        <v>0</v>
      </c>
      <c r="K131" s="88">
        <v>1</v>
      </c>
      <c r="L131" s="192">
        <v>1</v>
      </c>
      <c r="M131" s="102">
        <v>0</v>
      </c>
      <c r="N131" s="193">
        <v>0</v>
      </c>
      <c r="O131" s="229">
        <v>0</v>
      </c>
      <c r="P131" s="193">
        <v>2</v>
      </c>
      <c r="Q131" s="86">
        <v>4</v>
      </c>
      <c r="R131" s="88">
        <v>6</v>
      </c>
      <c r="S131" s="192">
        <v>0.33329999999999999</v>
      </c>
      <c r="T131" s="102">
        <v>0.66670000000000007</v>
      </c>
      <c r="U131" s="193">
        <v>0</v>
      </c>
      <c r="V131" s="88">
        <v>0</v>
      </c>
      <c r="W131" s="228">
        <v>2</v>
      </c>
      <c r="X131" s="86">
        <v>3</v>
      </c>
      <c r="Y131" s="88">
        <v>5</v>
      </c>
      <c r="Z131" s="192">
        <v>0.4</v>
      </c>
      <c r="AA131" s="102">
        <v>0.6</v>
      </c>
      <c r="AB131" s="193">
        <v>1</v>
      </c>
      <c r="AC131" s="229">
        <v>1</v>
      </c>
      <c r="AD131" s="228">
        <v>0</v>
      </c>
      <c r="AE131" s="86">
        <v>1</v>
      </c>
      <c r="AF131" s="88">
        <v>1</v>
      </c>
      <c r="AG131" s="192">
        <v>0</v>
      </c>
      <c r="AH131" s="102">
        <v>1</v>
      </c>
      <c r="AI131" s="193">
        <v>0</v>
      </c>
      <c r="AJ131" s="229">
        <v>0</v>
      </c>
      <c r="AK131" s="193">
        <v>2</v>
      </c>
      <c r="AL131" s="86">
        <v>2</v>
      </c>
      <c r="AM131" s="88">
        <v>4</v>
      </c>
      <c r="AN131" s="192">
        <v>0.5</v>
      </c>
      <c r="AO131" s="102">
        <v>0.5</v>
      </c>
      <c r="AP131" s="193">
        <v>0</v>
      </c>
      <c r="AQ131" s="88">
        <v>0</v>
      </c>
      <c r="AR131" s="228">
        <v>12</v>
      </c>
      <c r="AS131" s="86">
        <v>14</v>
      </c>
      <c r="AT131" s="88">
        <v>26</v>
      </c>
      <c r="AU131" s="192">
        <v>0.46149999999999997</v>
      </c>
      <c r="AV131" s="102">
        <v>0.53849999999999998</v>
      </c>
      <c r="AW131" s="193">
        <v>0</v>
      </c>
      <c r="AX131" s="229">
        <v>1</v>
      </c>
      <c r="AY131" s="228">
        <v>0</v>
      </c>
      <c r="AZ131" s="86">
        <v>1</v>
      </c>
      <c r="BA131" s="88">
        <v>1</v>
      </c>
      <c r="BB131" s="192">
        <v>0</v>
      </c>
      <c r="BC131" s="102">
        <v>1</v>
      </c>
      <c r="BD131" s="193">
        <v>0</v>
      </c>
      <c r="BE131" s="229">
        <v>0</v>
      </c>
      <c r="BF131" s="193">
        <v>12</v>
      </c>
      <c r="BG131" s="86">
        <v>13</v>
      </c>
      <c r="BH131" s="88">
        <v>25</v>
      </c>
      <c r="BI131" s="192">
        <v>0.48</v>
      </c>
      <c r="BJ131" s="102">
        <v>0.52</v>
      </c>
      <c r="BK131" s="193">
        <v>0</v>
      </c>
      <c r="BL131" s="86">
        <v>0</v>
      </c>
      <c r="BM131" s="214">
        <v>3</v>
      </c>
      <c r="BN131" s="214">
        <v>4</v>
      </c>
      <c r="BO131" s="215">
        <v>7</v>
      </c>
      <c r="BP131" s="208">
        <v>0.42859999999999998</v>
      </c>
      <c r="BQ131" s="216">
        <v>0.57140000000000002</v>
      </c>
      <c r="BR131" s="217">
        <v>1</v>
      </c>
      <c r="BS131" s="214">
        <v>1</v>
      </c>
      <c r="BT131" s="214">
        <v>1</v>
      </c>
      <c r="BU131" s="214">
        <v>0</v>
      </c>
      <c r="BV131" s="215">
        <v>1</v>
      </c>
      <c r="BW131" s="208">
        <v>1</v>
      </c>
      <c r="BX131" s="216">
        <v>0</v>
      </c>
      <c r="BY131" s="217">
        <v>0</v>
      </c>
      <c r="BZ131" s="214">
        <v>0</v>
      </c>
      <c r="CA131" s="214">
        <v>2</v>
      </c>
      <c r="CB131" s="214">
        <v>4</v>
      </c>
      <c r="CC131" s="215">
        <v>6</v>
      </c>
      <c r="CD131" s="208">
        <v>0.33329999999999999</v>
      </c>
      <c r="CE131" s="216">
        <v>0.66670000000000007</v>
      </c>
      <c r="CF131" s="217">
        <v>0</v>
      </c>
      <c r="CG131" s="214">
        <v>0</v>
      </c>
      <c r="CH131" s="214">
        <v>2</v>
      </c>
      <c r="CI131" s="214">
        <v>3</v>
      </c>
      <c r="CJ131" s="215">
        <v>5</v>
      </c>
      <c r="CK131" s="208">
        <v>0.4</v>
      </c>
      <c r="CL131" s="216">
        <v>0.6</v>
      </c>
      <c r="CM131" s="217">
        <v>1</v>
      </c>
      <c r="CN131" s="214">
        <v>1</v>
      </c>
      <c r="CO131" s="214">
        <v>0</v>
      </c>
      <c r="CP131" s="214">
        <v>1</v>
      </c>
      <c r="CQ131" s="215">
        <v>1</v>
      </c>
      <c r="CR131" s="208">
        <v>0</v>
      </c>
      <c r="CS131" s="216">
        <v>1</v>
      </c>
      <c r="CT131" s="217">
        <v>0</v>
      </c>
      <c r="CU131" s="214">
        <v>0</v>
      </c>
      <c r="CV131" s="214">
        <v>2</v>
      </c>
      <c r="CW131" s="214">
        <v>2</v>
      </c>
      <c r="CX131" s="215">
        <v>4</v>
      </c>
      <c r="CY131" s="208">
        <v>0.5</v>
      </c>
      <c r="CZ131" s="216">
        <v>0.5</v>
      </c>
      <c r="DA131" s="217">
        <v>0</v>
      </c>
      <c r="DB131" s="214">
        <v>0</v>
      </c>
      <c r="DC131" s="214">
        <v>8</v>
      </c>
      <c r="DD131" s="214">
        <v>18</v>
      </c>
      <c r="DE131" s="215">
        <v>26</v>
      </c>
      <c r="DF131" s="208">
        <v>0.30769999999999997</v>
      </c>
      <c r="DG131" s="216">
        <v>0.69230000000000003</v>
      </c>
      <c r="DH131" s="217">
        <v>0</v>
      </c>
      <c r="DI131" s="214">
        <v>1</v>
      </c>
      <c r="DJ131" s="214">
        <v>0</v>
      </c>
      <c r="DK131" s="214">
        <v>1</v>
      </c>
      <c r="DL131" s="215">
        <v>1</v>
      </c>
      <c r="DM131" s="208">
        <v>0</v>
      </c>
      <c r="DN131" s="216">
        <v>1</v>
      </c>
      <c r="DO131" s="217">
        <v>0</v>
      </c>
      <c r="DP131" s="214">
        <v>0</v>
      </c>
      <c r="DQ131" s="214">
        <v>8</v>
      </c>
      <c r="DR131" s="214">
        <v>17</v>
      </c>
      <c r="DS131" s="215">
        <v>25</v>
      </c>
      <c r="DT131" s="208">
        <v>0.32</v>
      </c>
      <c r="DU131" s="216">
        <v>0.68</v>
      </c>
      <c r="DV131" s="217">
        <v>0</v>
      </c>
      <c r="DW131" s="215">
        <v>0</v>
      </c>
      <c r="DX131" s="130">
        <v>3</v>
      </c>
      <c r="DY131" s="130">
        <v>4</v>
      </c>
      <c r="DZ131" s="130">
        <v>7</v>
      </c>
      <c r="EA131" s="102">
        <v>0.42859999999999998</v>
      </c>
      <c r="EB131" s="102">
        <v>0.57140000000000002</v>
      </c>
      <c r="EC131" s="130">
        <v>1</v>
      </c>
      <c r="ED131" s="130">
        <v>1</v>
      </c>
      <c r="EE131" s="130">
        <v>1</v>
      </c>
      <c r="EF131" s="130">
        <v>0</v>
      </c>
      <c r="EG131" s="130">
        <v>1</v>
      </c>
      <c r="EH131" s="102">
        <v>1</v>
      </c>
      <c r="EI131" s="102">
        <v>0</v>
      </c>
      <c r="EJ131" s="130">
        <v>0</v>
      </c>
      <c r="EK131" s="130">
        <v>0</v>
      </c>
      <c r="EL131" s="130">
        <v>2</v>
      </c>
      <c r="EM131" s="130">
        <v>4</v>
      </c>
      <c r="EN131" s="130">
        <v>6</v>
      </c>
      <c r="EO131" s="102">
        <v>0.33329999999999999</v>
      </c>
      <c r="EP131" s="102">
        <v>0.66670000000000007</v>
      </c>
      <c r="EQ131" s="130">
        <v>0</v>
      </c>
      <c r="ER131" s="130">
        <v>0</v>
      </c>
      <c r="ES131" s="130">
        <v>1</v>
      </c>
      <c r="ET131" s="130">
        <v>4</v>
      </c>
      <c r="EU131" s="130">
        <v>5</v>
      </c>
      <c r="EV131" s="102">
        <v>0.2</v>
      </c>
      <c r="EW131" s="102">
        <v>0.8</v>
      </c>
      <c r="EX131" s="130">
        <v>0</v>
      </c>
      <c r="EY131" s="130">
        <v>1</v>
      </c>
      <c r="EZ131" s="130">
        <v>0</v>
      </c>
      <c r="FA131" s="130">
        <v>1</v>
      </c>
      <c r="FB131" s="130">
        <v>1</v>
      </c>
      <c r="FC131" s="102">
        <v>0</v>
      </c>
      <c r="FD131" s="102">
        <v>1</v>
      </c>
      <c r="FE131" s="130">
        <v>0</v>
      </c>
      <c r="FF131" s="130">
        <v>0</v>
      </c>
      <c r="FG131" s="130">
        <v>1</v>
      </c>
      <c r="FH131" s="130">
        <v>3</v>
      </c>
      <c r="FI131" s="130">
        <v>4</v>
      </c>
      <c r="FJ131" s="102">
        <v>0.25</v>
      </c>
      <c r="FK131" s="102">
        <v>0.75</v>
      </c>
      <c r="FL131" s="130">
        <v>0</v>
      </c>
      <c r="FM131" s="130">
        <v>0</v>
      </c>
      <c r="FN131" s="130">
        <v>6</v>
      </c>
      <c r="FO131" s="130">
        <v>20</v>
      </c>
      <c r="FP131" s="130">
        <v>26</v>
      </c>
      <c r="FQ131" s="102">
        <v>0.23079999999999998</v>
      </c>
      <c r="FR131" s="102">
        <v>0.76919999999999999</v>
      </c>
      <c r="FS131" s="130">
        <v>0</v>
      </c>
      <c r="FT131" s="130">
        <v>1</v>
      </c>
      <c r="FU131" s="130">
        <v>0</v>
      </c>
      <c r="FV131" s="130">
        <v>1</v>
      </c>
      <c r="FW131" s="130">
        <v>1</v>
      </c>
      <c r="FX131" s="102">
        <v>0</v>
      </c>
      <c r="FY131" s="102">
        <v>1</v>
      </c>
      <c r="FZ131" s="130">
        <v>0</v>
      </c>
      <c r="GA131" s="130">
        <v>0</v>
      </c>
      <c r="GB131" s="130">
        <v>6</v>
      </c>
      <c r="GC131" s="130">
        <v>19</v>
      </c>
      <c r="GD131" s="130">
        <v>25</v>
      </c>
      <c r="GE131" s="102">
        <v>0.24</v>
      </c>
      <c r="GF131" s="102">
        <v>0.76</v>
      </c>
      <c r="GG131" s="130">
        <v>0</v>
      </c>
      <c r="GH131" s="130">
        <v>0</v>
      </c>
      <c r="GI131" s="129">
        <v>3</v>
      </c>
      <c r="GJ131" s="130">
        <v>4</v>
      </c>
      <c r="GK131" s="130">
        <v>7</v>
      </c>
      <c r="GL131" s="102">
        <v>0.42859999999999998</v>
      </c>
      <c r="GM131" s="102">
        <v>0.57140000000000002</v>
      </c>
      <c r="GN131" s="130">
        <v>1</v>
      </c>
      <c r="GO131" s="130">
        <v>1</v>
      </c>
      <c r="GP131" s="130">
        <v>1</v>
      </c>
      <c r="GQ131" s="130">
        <v>0</v>
      </c>
      <c r="GR131" s="130">
        <v>1</v>
      </c>
      <c r="GS131" s="102">
        <v>1</v>
      </c>
      <c r="GT131" s="102">
        <v>0</v>
      </c>
      <c r="GU131" s="130">
        <v>0</v>
      </c>
      <c r="GV131" s="130">
        <v>0</v>
      </c>
      <c r="GW131" s="130">
        <v>2</v>
      </c>
      <c r="GX131" s="130">
        <v>4</v>
      </c>
      <c r="GY131" s="130">
        <v>6</v>
      </c>
      <c r="GZ131" s="102">
        <v>0.33329999999999999</v>
      </c>
      <c r="HA131" s="102">
        <v>0.66670000000000007</v>
      </c>
      <c r="HB131" s="130">
        <v>0</v>
      </c>
      <c r="HC131" s="130">
        <v>0</v>
      </c>
      <c r="HD131" s="130">
        <v>1</v>
      </c>
      <c r="HE131" s="130">
        <v>4</v>
      </c>
      <c r="HF131" s="130">
        <v>5</v>
      </c>
      <c r="HG131" s="102">
        <v>0.2</v>
      </c>
      <c r="HH131" s="102">
        <v>0.8</v>
      </c>
      <c r="HI131" s="130">
        <v>0</v>
      </c>
      <c r="HJ131" s="130">
        <v>1</v>
      </c>
      <c r="HK131" s="130">
        <v>0</v>
      </c>
      <c r="HL131" s="130">
        <v>1</v>
      </c>
      <c r="HM131" s="130">
        <v>1</v>
      </c>
      <c r="HN131" s="102">
        <v>0</v>
      </c>
      <c r="HO131" s="102">
        <v>1</v>
      </c>
      <c r="HP131" s="130">
        <v>0</v>
      </c>
      <c r="HQ131" s="130">
        <v>0</v>
      </c>
      <c r="HR131" s="130">
        <v>1</v>
      </c>
      <c r="HS131" s="130">
        <v>3</v>
      </c>
      <c r="HT131" s="130">
        <v>4</v>
      </c>
      <c r="HU131" s="102">
        <v>0.25</v>
      </c>
      <c r="HV131" s="102">
        <v>0.75</v>
      </c>
      <c r="HW131" s="130">
        <v>0</v>
      </c>
      <c r="HX131" s="130">
        <v>0</v>
      </c>
      <c r="HY131" s="130">
        <v>6</v>
      </c>
      <c r="HZ131" s="130">
        <v>20</v>
      </c>
      <c r="IA131" s="130">
        <v>26</v>
      </c>
      <c r="IB131" s="102">
        <v>0.23079999999999998</v>
      </c>
      <c r="IC131" s="102">
        <v>0.76919999999999999</v>
      </c>
      <c r="ID131" s="130">
        <v>0</v>
      </c>
      <c r="IE131" s="130">
        <v>1</v>
      </c>
      <c r="IF131" s="130">
        <v>0</v>
      </c>
      <c r="IG131" s="130">
        <v>1</v>
      </c>
      <c r="IH131" s="130">
        <v>1</v>
      </c>
      <c r="II131" s="102">
        <v>0</v>
      </c>
      <c r="IJ131" s="102">
        <v>1</v>
      </c>
      <c r="IK131" s="130">
        <v>0</v>
      </c>
      <c r="IL131" s="130">
        <v>0</v>
      </c>
      <c r="IM131" s="130">
        <v>6</v>
      </c>
      <c r="IN131" s="130">
        <v>19</v>
      </c>
      <c r="IO131" s="130">
        <v>25</v>
      </c>
      <c r="IP131" s="102">
        <v>0.24</v>
      </c>
      <c r="IQ131" s="102">
        <v>0.76</v>
      </c>
      <c r="IR131" s="130">
        <v>0</v>
      </c>
      <c r="IS131" s="130">
        <v>0</v>
      </c>
      <c r="IT131" s="129">
        <v>3</v>
      </c>
      <c r="IU131" s="130">
        <v>4</v>
      </c>
      <c r="IV131" s="130">
        <v>7</v>
      </c>
      <c r="IW131" s="102">
        <v>0.42859999999999998</v>
      </c>
      <c r="IX131" s="102">
        <v>0.57140000000000002</v>
      </c>
      <c r="IY131" s="130">
        <v>1</v>
      </c>
      <c r="IZ131" s="130">
        <v>1</v>
      </c>
      <c r="JA131" s="130">
        <v>0</v>
      </c>
      <c r="JB131" s="130">
        <v>1</v>
      </c>
      <c r="JC131" s="130">
        <v>1</v>
      </c>
      <c r="JD131" s="102">
        <v>0</v>
      </c>
      <c r="JE131" s="102">
        <v>1</v>
      </c>
      <c r="JF131" s="130">
        <v>0</v>
      </c>
      <c r="JG131" s="130">
        <v>0</v>
      </c>
      <c r="JH131" s="130">
        <v>3</v>
      </c>
      <c r="JI131" s="130">
        <v>3</v>
      </c>
      <c r="JJ131" s="130">
        <v>6</v>
      </c>
      <c r="JK131" s="102">
        <v>0.5</v>
      </c>
      <c r="JL131" s="102">
        <v>0.5</v>
      </c>
      <c r="JM131" s="130">
        <v>0</v>
      </c>
      <c r="JN131" s="130">
        <v>0</v>
      </c>
      <c r="JO131" s="130">
        <v>1</v>
      </c>
      <c r="JP131" s="130">
        <v>4</v>
      </c>
      <c r="JQ131" s="130">
        <v>5</v>
      </c>
      <c r="JR131" s="102">
        <v>0.2</v>
      </c>
      <c r="JS131" s="102">
        <v>0.8</v>
      </c>
      <c r="JT131" s="130">
        <v>0</v>
      </c>
      <c r="JU131" s="130">
        <v>1</v>
      </c>
      <c r="JV131" s="130">
        <v>0</v>
      </c>
      <c r="JW131" s="130">
        <v>1</v>
      </c>
      <c r="JX131" s="130">
        <v>1</v>
      </c>
      <c r="JY131" s="102">
        <v>0</v>
      </c>
      <c r="JZ131" s="102">
        <v>1</v>
      </c>
      <c r="KA131" s="130">
        <v>0</v>
      </c>
      <c r="KB131" s="130">
        <v>0</v>
      </c>
      <c r="KC131" s="130">
        <v>1</v>
      </c>
      <c r="KD131" s="130">
        <v>3</v>
      </c>
      <c r="KE131" s="130">
        <v>4</v>
      </c>
      <c r="KF131" s="102">
        <v>0.25</v>
      </c>
      <c r="KG131" s="102">
        <v>0.75</v>
      </c>
      <c r="KH131" s="130">
        <v>0</v>
      </c>
      <c r="KI131" s="130">
        <v>0</v>
      </c>
      <c r="KJ131" s="130">
        <v>5</v>
      </c>
      <c r="KK131" s="130">
        <v>21</v>
      </c>
      <c r="KL131" s="130">
        <v>26</v>
      </c>
      <c r="KM131" s="102">
        <v>0.1923</v>
      </c>
      <c r="KN131" s="102">
        <v>0.80769999999999997</v>
      </c>
      <c r="KO131" s="130">
        <v>0</v>
      </c>
      <c r="KP131" s="130">
        <v>1</v>
      </c>
      <c r="KQ131" s="130">
        <v>0</v>
      </c>
      <c r="KR131" s="130">
        <v>1</v>
      </c>
      <c r="KS131" s="130">
        <v>1</v>
      </c>
      <c r="KT131" s="102">
        <v>0</v>
      </c>
      <c r="KU131" s="102">
        <v>1</v>
      </c>
      <c r="KV131" s="130">
        <v>0</v>
      </c>
      <c r="KW131" s="130">
        <v>0</v>
      </c>
      <c r="KX131" s="130">
        <v>5</v>
      </c>
      <c r="KY131" s="130">
        <v>20</v>
      </c>
      <c r="KZ131" s="130">
        <v>25</v>
      </c>
      <c r="LA131" s="102">
        <v>0.2</v>
      </c>
      <c r="LB131" s="102">
        <v>0.8</v>
      </c>
      <c r="LC131" s="130">
        <v>0</v>
      </c>
      <c r="LD131" s="130">
        <v>0</v>
      </c>
    </row>
    <row r="132" spans="1:316" customFormat="1" ht="15" x14ac:dyDescent="0.25">
      <c r="A132" s="89" t="s">
        <v>85</v>
      </c>
      <c r="B132" s="228">
        <v>2</v>
      </c>
      <c r="C132" s="86">
        <v>3</v>
      </c>
      <c r="D132" s="88">
        <v>5</v>
      </c>
      <c r="E132" s="192">
        <v>0.4</v>
      </c>
      <c r="F132" s="102">
        <v>0.6</v>
      </c>
      <c r="G132" s="193">
        <v>1</v>
      </c>
      <c r="H132" s="229">
        <v>1</v>
      </c>
      <c r="I132" s="228">
        <v>1</v>
      </c>
      <c r="J132" s="86">
        <v>0</v>
      </c>
      <c r="K132" s="88">
        <v>1</v>
      </c>
      <c r="L132" s="192">
        <v>1</v>
      </c>
      <c r="M132" s="102">
        <v>0</v>
      </c>
      <c r="N132" s="193">
        <v>0</v>
      </c>
      <c r="O132" s="229">
        <v>0</v>
      </c>
      <c r="P132" s="193">
        <v>1</v>
      </c>
      <c r="Q132" s="86">
        <v>3</v>
      </c>
      <c r="R132" s="88">
        <v>4</v>
      </c>
      <c r="S132" s="192">
        <v>0.25</v>
      </c>
      <c r="T132" s="102">
        <v>0.75</v>
      </c>
      <c r="U132" s="193">
        <v>0</v>
      </c>
      <c r="V132" s="88">
        <v>0</v>
      </c>
      <c r="W132" s="228">
        <v>1</v>
      </c>
      <c r="X132" s="86">
        <v>2</v>
      </c>
      <c r="Y132" s="88">
        <v>3</v>
      </c>
      <c r="Z132" s="192">
        <v>0.5</v>
      </c>
      <c r="AA132" s="102">
        <v>0.5</v>
      </c>
      <c r="AB132" s="193">
        <v>1</v>
      </c>
      <c r="AC132" s="229">
        <v>1</v>
      </c>
      <c r="AD132" s="228">
        <v>0</v>
      </c>
      <c r="AE132" s="86">
        <v>1</v>
      </c>
      <c r="AF132" s="88">
        <v>1</v>
      </c>
      <c r="AG132" s="192">
        <v>0</v>
      </c>
      <c r="AH132" s="102">
        <v>1</v>
      </c>
      <c r="AI132" s="193">
        <v>0</v>
      </c>
      <c r="AJ132" s="229">
        <v>0</v>
      </c>
      <c r="AK132" s="193">
        <v>1</v>
      </c>
      <c r="AL132" s="86">
        <v>1</v>
      </c>
      <c r="AM132" s="88">
        <v>2</v>
      </c>
      <c r="AN132" s="192">
        <v>0.5</v>
      </c>
      <c r="AO132" s="102">
        <v>0.5</v>
      </c>
      <c r="AP132" s="193">
        <v>0</v>
      </c>
      <c r="AQ132" s="88">
        <v>0</v>
      </c>
      <c r="AR132" s="228">
        <v>7</v>
      </c>
      <c r="AS132" s="86">
        <v>19</v>
      </c>
      <c r="AT132" s="88">
        <v>26</v>
      </c>
      <c r="AU132" s="192">
        <v>0.27</v>
      </c>
      <c r="AV132" s="102">
        <v>0.73</v>
      </c>
      <c r="AW132" s="193">
        <v>0</v>
      </c>
      <c r="AX132" s="229">
        <v>1</v>
      </c>
      <c r="AY132" s="228">
        <v>0</v>
      </c>
      <c r="AZ132" s="86">
        <v>1</v>
      </c>
      <c r="BA132" s="88">
        <v>1</v>
      </c>
      <c r="BB132" s="192">
        <v>0</v>
      </c>
      <c r="BC132" s="102">
        <v>1</v>
      </c>
      <c r="BD132" s="193">
        <v>0</v>
      </c>
      <c r="BE132" s="229">
        <v>0</v>
      </c>
      <c r="BF132" s="193">
        <v>7</v>
      </c>
      <c r="BG132" s="86">
        <v>18</v>
      </c>
      <c r="BH132" s="88">
        <v>25</v>
      </c>
      <c r="BI132" s="192">
        <v>0.28999999999999998</v>
      </c>
      <c r="BJ132" s="102">
        <v>0.71</v>
      </c>
      <c r="BK132" s="193">
        <v>0</v>
      </c>
      <c r="BL132" s="86">
        <v>0</v>
      </c>
      <c r="BM132" s="214">
        <v>2</v>
      </c>
      <c r="BN132" s="214">
        <v>3</v>
      </c>
      <c r="BO132" s="215">
        <v>5</v>
      </c>
      <c r="BP132" s="208">
        <v>0.4</v>
      </c>
      <c r="BQ132" s="216">
        <v>0.6</v>
      </c>
      <c r="BR132" s="217">
        <v>1</v>
      </c>
      <c r="BS132" s="214">
        <v>1</v>
      </c>
      <c r="BT132" s="214">
        <v>1</v>
      </c>
      <c r="BU132" s="214">
        <v>0</v>
      </c>
      <c r="BV132" s="215">
        <v>1</v>
      </c>
      <c r="BW132" s="208">
        <v>1</v>
      </c>
      <c r="BX132" s="216">
        <v>0</v>
      </c>
      <c r="BY132" s="217">
        <v>0</v>
      </c>
      <c r="BZ132" s="214">
        <v>0</v>
      </c>
      <c r="CA132" s="214">
        <v>1</v>
      </c>
      <c r="CB132" s="214">
        <v>3</v>
      </c>
      <c r="CC132" s="215">
        <v>4</v>
      </c>
      <c r="CD132" s="208">
        <v>0.25</v>
      </c>
      <c r="CE132" s="216">
        <v>0.75</v>
      </c>
      <c r="CF132" s="217">
        <v>0</v>
      </c>
      <c r="CG132" s="214">
        <v>0</v>
      </c>
      <c r="CH132" s="214">
        <v>1</v>
      </c>
      <c r="CI132" s="214">
        <v>2</v>
      </c>
      <c r="CJ132" s="215">
        <v>3</v>
      </c>
      <c r="CK132" s="208">
        <v>0.33</v>
      </c>
      <c r="CL132" s="216">
        <v>0.67</v>
      </c>
      <c r="CM132" s="217">
        <v>0</v>
      </c>
      <c r="CN132" s="214">
        <v>1</v>
      </c>
      <c r="CO132" s="214">
        <v>0</v>
      </c>
      <c r="CP132" s="214">
        <v>1</v>
      </c>
      <c r="CQ132" s="215">
        <v>1</v>
      </c>
      <c r="CR132" s="208">
        <v>0</v>
      </c>
      <c r="CS132" s="216">
        <v>1</v>
      </c>
      <c r="CT132" s="217">
        <v>0</v>
      </c>
      <c r="CU132" s="214">
        <v>0</v>
      </c>
      <c r="CV132" s="214">
        <v>1</v>
      </c>
      <c r="CW132" s="214">
        <v>1</v>
      </c>
      <c r="CX132" s="215">
        <v>2</v>
      </c>
      <c r="CY132" s="208">
        <v>0.5</v>
      </c>
      <c r="CZ132" s="216">
        <v>0.5</v>
      </c>
      <c r="DA132" s="217">
        <v>0</v>
      </c>
      <c r="DB132" s="214">
        <v>0</v>
      </c>
      <c r="DC132" s="214">
        <v>5</v>
      </c>
      <c r="DD132" s="214">
        <v>21</v>
      </c>
      <c r="DE132" s="215">
        <v>26</v>
      </c>
      <c r="DF132" s="208">
        <v>0.19</v>
      </c>
      <c r="DG132" s="216">
        <v>0.81</v>
      </c>
      <c r="DH132" s="217">
        <v>0</v>
      </c>
      <c r="DI132" s="214">
        <v>1</v>
      </c>
      <c r="DJ132" s="214">
        <v>0</v>
      </c>
      <c r="DK132" s="214">
        <v>1</v>
      </c>
      <c r="DL132" s="215">
        <v>1</v>
      </c>
      <c r="DM132" s="208">
        <v>0</v>
      </c>
      <c r="DN132" s="216">
        <v>1</v>
      </c>
      <c r="DO132" s="217">
        <v>0</v>
      </c>
      <c r="DP132" s="214">
        <v>0</v>
      </c>
      <c r="DQ132" s="214">
        <v>5</v>
      </c>
      <c r="DR132" s="214">
        <v>20</v>
      </c>
      <c r="DS132" s="215">
        <v>25</v>
      </c>
      <c r="DT132" s="208">
        <v>0.2</v>
      </c>
      <c r="DU132" s="216">
        <v>0.8</v>
      </c>
      <c r="DV132" s="217">
        <v>0</v>
      </c>
      <c r="DW132" s="215">
        <v>0</v>
      </c>
      <c r="DX132" s="130">
        <v>2</v>
      </c>
      <c r="DY132" s="130">
        <v>3</v>
      </c>
      <c r="DZ132" s="130">
        <v>5</v>
      </c>
      <c r="EA132" s="102">
        <v>0.4</v>
      </c>
      <c r="EB132" s="102">
        <v>0.6</v>
      </c>
      <c r="EC132" s="130">
        <v>1</v>
      </c>
      <c r="ED132" s="130">
        <v>1</v>
      </c>
      <c r="EE132" s="130">
        <v>1</v>
      </c>
      <c r="EF132" s="130">
        <v>0</v>
      </c>
      <c r="EG132" s="130">
        <v>1</v>
      </c>
      <c r="EH132" s="102">
        <v>1</v>
      </c>
      <c r="EI132" s="102">
        <v>0</v>
      </c>
      <c r="EJ132" s="130">
        <v>0</v>
      </c>
      <c r="EK132" s="130">
        <v>0</v>
      </c>
      <c r="EL132" s="130">
        <v>1</v>
      </c>
      <c r="EM132" s="130">
        <v>3</v>
      </c>
      <c r="EN132" s="130">
        <v>4</v>
      </c>
      <c r="EO132" s="102">
        <v>0.25</v>
      </c>
      <c r="EP132" s="102">
        <v>0.75</v>
      </c>
      <c r="EQ132" s="130">
        <v>0</v>
      </c>
      <c r="ER132" s="130">
        <v>0</v>
      </c>
      <c r="ES132" s="130">
        <v>1</v>
      </c>
      <c r="ET132" s="130">
        <v>2</v>
      </c>
      <c r="EU132" s="130">
        <v>3</v>
      </c>
      <c r="EV132" s="102">
        <v>0.33</v>
      </c>
      <c r="EW132" s="102">
        <v>0.67</v>
      </c>
      <c r="EX132" s="130">
        <v>0</v>
      </c>
      <c r="EY132" s="130">
        <v>1</v>
      </c>
      <c r="EZ132" s="130">
        <v>0</v>
      </c>
      <c r="FA132" s="130">
        <v>1</v>
      </c>
      <c r="FB132" s="130">
        <v>1</v>
      </c>
      <c r="FC132" s="102">
        <v>0</v>
      </c>
      <c r="FD132" s="102">
        <v>1</v>
      </c>
      <c r="FE132" s="130">
        <v>0</v>
      </c>
      <c r="FF132" s="130">
        <v>0</v>
      </c>
      <c r="FG132" s="130">
        <v>1</v>
      </c>
      <c r="FH132" s="130">
        <v>1</v>
      </c>
      <c r="FI132" s="130">
        <v>2</v>
      </c>
      <c r="FJ132" s="102">
        <v>0.5</v>
      </c>
      <c r="FK132" s="102">
        <v>0.5</v>
      </c>
      <c r="FL132" s="130">
        <v>0</v>
      </c>
      <c r="FM132" s="130">
        <v>0</v>
      </c>
      <c r="FN132" s="130">
        <v>5</v>
      </c>
      <c r="FO132" s="130">
        <v>21</v>
      </c>
      <c r="FP132" s="130">
        <v>26</v>
      </c>
      <c r="FQ132" s="102">
        <v>0.19</v>
      </c>
      <c r="FR132" s="102">
        <v>0.81</v>
      </c>
      <c r="FS132" s="130">
        <v>0</v>
      </c>
      <c r="FT132" s="130">
        <v>1</v>
      </c>
      <c r="FU132" s="130">
        <v>0</v>
      </c>
      <c r="FV132" s="130">
        <v>1</v>
      </c>
      <c r="FW132" s="130">
        <v>1</v>
      </c>
      <c r="FX132" s="102">
        <v>0</v>
      </c>
      <c r="FY132" s="102">
        <v>1</v>
      </c>
      <c r="FZ132" s="130">
        <v>0</v>
      </c>
      <c r="GA132" s="130">
        <v>0</v>
      </c>
      <c r="GB132" s="130">
        <v>5</v>
      </c>
      <c r="GC132" s="130">
        <v>20</v>
      </c>
      <c r="GD132" s="130">
        <v>25</v>
      </c>
      <c r="GE132" s="102">
        <v>0.2</v>
      </c>
      <c r="GF132" s="102">
        <v>0.8</v>
      </c>
      <c r="GG132" s="130">
        <v>0</v>
      </c>
      <c r="GH132" s="130">
        <v>0</v>
      </c>
      <c r="GI132" s="129">
        <v>2</v>
      </c>
      <c r="GJ132" s="130">
        <v>3</v>
      </c>
      <c r="GK132" s="130">
        <v>5</v>
      </c>
      <c r="GL132" s="102">
        <v>0.4</v>
      </c>
      <c r="GM132" s="102">
        <v>0.6</v>
      </c>
      <c r="GN132" s="130">
        <v>1</v>
      </c>
      <c r="GO132" s="130">
        <v>1</v>
      </c>
      <c r="GP132" s="130">
        <v>1</v>
      </c>
      <c r="GQ132" s="130">
        <v>0</v>
      </c>
      <c r="GR132" s="130">
        <v>1</v>
      </c>
      <c r="GS132" s="102">
        <v>1</v>
      </c>
      <c r="GT132" s="102">
        <v>0</v>
      </c>
      <c r="GU132" s="130">
        <v>0</v>
      </c>
      <c r="GV132" s="130">
        <v>0</v>
      </c>
      <c r="GW132" s="130">
        <v>1</v>
      </c>
      <c r="GX132" s="130">
        <v>3</v>
      </c>
      <c r="GY132" s="130">
        <v>4</v>
      </c>
      <c r="GZ132" s="102">
        <v>0.25</v>
      </c>
      <c r="HA132" s="102">
        <v>0.75</v>
      </c>
      <c r="HB132" s="130">
        <v>0</v>
      </c>
      <c r="HC132" s="130">
        <v>0</v>
      </c>
      <c r="HD132" s="130">
        <v>1</v>
      </c>
      <c r="HE132" s="130">
        <v>2</v>
      </c>
      <c r="HF132" s="130">
        <v>3</v>
      </c>
      <c r="HG132" s="102">
        <v>0.33</v>
      </c>
      <c r="HH132" s="102">
        <v>0.67</v>
      </c>
      <c r="HI132" s="130">
        <v>0</v>
      </c>
      <c r="HJ132" s="130">
        <v>1</v>
      </c>
      <c r="HK132" s="130">
        <v>0</v>
      </c>
      <c r="HL132" s="130">
        <v>1</v>
      </c>
      <c r="HM132" s="130">
        <v>1</v>
      </c>
      <c r="HN132" s="102">
        <v>0</v>
      </c>
      <c r="HO132" s="102">
        <v>1</v>
      </c>
      <c r="HP132" s="130">
        <v>0</v>
      </c>
      <c r="HQ132" s="130">
        <v>0</v>
      </c>
      <c r="HR132" s="130">
        <v>1</v>
      </c>
      <c r="HS132" s="130">
        <v>1</v>
      </c>
      <c r="HT132" s="130">
        <v>2</v>
      </c>
      <c r="HU132" s="102">
        <v>0.5</v>
      </c>
      <c r="HV132" s="102">
        <v>0.5</v>
      </c>
      <c r="HW132" s="130">
        <v>0</v>
      </c>
      <c r="HX132" s="130">
        <v>0</v>
      </c>
      <c r="HY132" s="130">
        <v>5</v>
      </c>
      <c r="HZ132" s="130">
        <v>21</v>
      </c>
      <c r="IA132" s="130">
        <v>26</v>
      </c>
      <c r="IB132" s="102">
        <v>0.19</v>
      </c>
      <c r="IC132" s="102">
        <v>0.81</v>
      </c>
      <c r="ID132" s="130">
        <v>0</v>
      </c>
      <c r="IE132" s="130">
        <v>1</v>
      </c>
      <c r="IF132" s="130">
        <v>0</v>
      </c>
      <c r="IG132" s="130">
        <v>1</v>
      </c>
      <c r="IH132" s="130">
        <v>1</v>
      </c>
      <c r="II132" s="102">
        <v>0</v>
      </c>
      <c r="IJ132" s="102">
        <v>1</v>
      </c>
      <c r="IK132" s="130">
        <v>0</v>
      </c>
      <c r="IL132" s="130">
        <v>0</v>
      </c>
      <c r="IM132" s="130">
        <v>5</v>
      </c>
      <c r="IN132" s="130">
        <v>20</v>
      </c>
      <c r="IO132" s="130">
        <v>25</v>
      </c>
      <c r="IP132" s="102">
        <v>0.2</v>
      </c>
      <c r="IQ132" s="102">
        <v>0.8</v>
      </c>
      <c r="IR132" s="130">
        <v>0</v>
      </c>
      <c r="IS132" s="130">
        <v>0</v>
      </c>
      <c r="IT132" s="129">
        <v>2</v>
      </c>
      <c r="IU132" s="130">
        <v>3</v>
      </c>
      <c r="IV132" s="130">
        <v>5</v>
      </c>
      <c r="IW132" s="102">
        <v>0.4</v>
      </c>
      <c r="IX132" s="102">
        <v>0.6</v>
      </c>
      <c r="IY132" s="130">
        <v>1</v>
      </c>
      <c r="IZ132" s="130">
        <v>1</v>
      </c>
      <c r="JA132" s="130">
        <v>0</v>
      </c>
      <c r="JB132" s="130">
        <v>1</v>
      </c>
      <c r="JC132" s="130">
        <v>1</v>
      </c>
      <c r="JD132" s="102">
        <v>0</v>
      </c>
      <c r="JE132" s="102">
        <v>1</v>
      </c>
      <c r="JF132" s="130">
        <v>0</v>
      </c>
      <c r="JG132" s="130">
        <v>0</v>
      </c>
      <c r="JH132" s="130">
        <v>2</v>
      </c>
      <c r="JI132" s="130">
        <v>2</v>
      </c>
      <c r="JJ132" s="130">
        <v>4</v>
      </c>
      <c r="JK132" s="102">
        <v>0.5</v>
      </c>
      <c r="JL132" s="102">
        <v>0.5</v>
      </c>
      <c r="JM132" s="130">
        <v>0</v>
      </c>
      <c r="JN132" s="130">
        <v>0</v>
      </c>
      <c r="JO132" s="130">
        <v>1</v>
      </c>
      <c r="JP132" s="130">
        <v>2</v>
      </c>
      <c r="JQ132" s="130">
        <v>3</v>
      </c>
      <c r="JR132" s="102">
        <v>0.33329999999999999</v>
      </c>
      <c r="JS132" s="102">
        <v>0.66670000000000007</v>
      </c>
      <c r="JT132" s="130">
        <v>0</v>
      </c>
      <c r="JU132" s="130">
        <v>1</v>
      </c>
      <c r="JV132" s="130">
        <v>0</v>
      </c>
      <c r="JW132" s="130">
        <v>1</v>
      </c>
      <c r="JX132" s="130">
        <v>1</v>
      </c>
      <c r="JY132" s="102">
        <v>0</v>
      </c>
      <c r="JZ132" s="102">
        <v>1</v>
      </c>
      <c r="KA132" s="130">
        <v>0</v>
      </c>
      <c r="KB132" s="130">
        <v>0</v>
      </c>
      <c r="KC132" s="130">
        <v>1</v>
      </c>
      <c r="KD132" s="130">
        <v>1</v>
      </c>
      <c r="KE132" s="130">
        <v>2</v>
      </c>
      <c r="KF132" s="102">
        <v>0.5</v>
      </c>
      <c r="KG132" s="102">
        <v>0.5</v>
      </c>
      <c r="KH132" s="130">
        <v>0</v>
      </c>
      <c r="KI132" s="130">
        <v>0</v>
      </c>
      <c r="KJ132" s="130">
        <v>3</v>
      </c>
      <c r="KK132" s="130">
        <v>23</v>
      </c>
      <c r="KL132" s="130">
        <v>26</v>
      </c>
      <c r="KM132" s="102">
        <v>0.11539999999999999</v>
      </c>
      <c r="KN132" s="102">
        <v>0.88459999999999994</v>
      </c>
      <c r="KO132" s="130">
        <v>0</v>
      </c>
      <c r="KP132" s="130">
        <v>1</v>
      </c>
      <c r="KQ132" s="130">
        <v>0</v>
      </c>
      <c r="KR132" s="130">
        <v>1</v>
      </c>
      <c r="KS132" s="130">
        <v>1</v>
      </c>
      <c r="KT132" s="102">
        <v>0</v>
      </c>
      <c r="KU132" s="102">
        <v>1</v>
      </c>
      <c r="KV132" s="130">
        <v>0</v>
      </c>
      <c r="KW132" s="130">
        <v>0</v>
      </c>
      <c r="KX132" s="130">
        <v>3</v>
      </c>
      <c r="KY132" s="130">
        <v>22</v>
      </c>
      <c r="KZ132" s="130">
        <v>25</v>
      </c>
      <c r="LA132" s="102">
        <v>0.12</v>
      </c>
      <c r="LB132" s="102">
        <v>0.88</v>
      </c>
      <c r="LC132" s="130">
        <v>0</v>
      </c>
      <c r="LD132" s="130">
        <v>0</v>
      </c>
    </row>
    <row r="133" spans="1:316" customFormat="1" ht="15" x14ac:dyDescent="0.25">
      <c r="A133" s="89" t="s">
        <v>86</v>
      </c>
      <c r="B133" s="228">
        <v>3</v>
      </c>
      <c r="C133" s="86">
        <v>4</v>
      </c>
      <c r="D133" s="88">
        <v>7</v>
      </c>
      <c r="E133" s="192">
        <v>0.42859999999999998</v>
      </c>
      <c r="F133" s="102">
        <v>0.57140000000000002</v>
      </c>
      <c r="G133" s="193">
        <v>1</v>
      </c>
      <c r="H133" s="229">
        <v>1</v>
      </c>
      <c r="I133" s="228">
        <v>0</v>
      </c>
      <c r="J133" s="86">
        <v>1</v>
      </c>
      <c r="K133" s="88">
        <v>1</v>
      </c>
      <c r="L133" s="192">
        <v>0</v>
      </c>
      <c r="M133" s="102">
        <v>1</v>
      </c>
      <c r="N133" s="193">
        <v>0</v>
      </c>
      <c r="O133" s="229">
        <v>0</v>
      </c>
      <c r="P133" s="193">
        <v>3</v>
      </c>
      <c r="Q133" s="86">
        <v>3</v>
      </c>
      <c r="R133" s="88">
        <v>6</v>
      </c>
      <c r="S133" s="192">
        <v>0.5</v>
      </c>
      <c r="T133" s="102">
        <v>0.5</v>
      </c>
      <c r="U133" s="193">
        <v>0</v>
      </c>
      <c r="V133" s="88">
        <v>0</v>
      </c>
      <c r="W133" s="228">
        <v>2</v>
      </c>
      <c r="X133" s="86">
        <v>2</v>
      </c>
      <c r="Y133" s="88">
        <v>4</v>
      </c>
      <c r="Z133" s="192">
        <v>0.5</v>
      </c>
      <c r="AA133" s="102">
        <v>0.5</v>
      </c>
      <c r="AB133" s="193">
        <v>1</v>
      </c>
      <c r="AC133" s="229">
        <v>1</v>
      </c>
      <c r="AD133" s="228">
        <v>0</v>
      </c>
      <c r="AE133" s="86">
        <v>1</v>
      </c>
      <c r="AF133" s="88">
        <v>1</v>
      </c>
      <c r="AG133" s="192">
        <v>0</v>
      </c>
      <c r="AH133" s="102">
        <v>1</v>
      </c>
      <c r="AI133" s="193">
        <v>0</v>
      </c>
      <c r="AJ133" s="229">
        <v>0</v>
      </c>
      <c r="AK133" s="193">
        <v>2</v>
      </c>
      <c r="AL133" s="86">
        <v>1</v>
      </c>
      <c r="AM133" s="88">
        <v>3</v>
      </c>
      <c r="AN133" s="192">
        <v>0.66670000000000007</v>
      </c>
      <c r="AO133" s="102">
        <v>0.33329999999999999</v>
      </c>
      <c r="AP133" s="193">
        <v>0</v>
      </c>
      <c r="AQ133" s="88">
        <v>0</v>
      </c>
      <c r="AR133" s="228">
        <v>10</v>
      </c>
      <c r="AS133" s="86">
        <v>8</v>
      </c>
      <c r="AT133" s="88">
        <v>18</v>
      </c>
      <c r="AU133" s="192">
        <v>0.55559999999999998</v>
      </c>
      <c r="AV133" s="102">
        <v>0.44439999999999996</v>
      </c>
      <c r="AW133" s="193">
        <v>1</v>
      </c>
      <c r="AX133" s="229">
        <v>1</v>
      </c>
      <c r="AY133" s="228">
        <v>1</v>
      </c>
      <c r="AZ133" s="86">
        <v>0</v>
      </c>
      <c r="BA133" s="88">
        <v>1</v>
      </c>
      <c r="BB133" s="192">
        <v>1</v>
      </c>
      <c r="BC133" s="102">
        <v>0</v>
      </c>
      <c r="BD133" s="193">
        <v>0</v>
      </c>
      <c r="BE133" s="229">
        <v>0</v>
      </c>
      <c r="BF133" s="193">
        <v>9</v>
      </c>
      <c r="BG133" s="86">
        <v>8</v>
      </c>
      <c r="BH133" s="88">
        <v>17</v>
      </c>
      <c r="BI133" s="192">
        <v>0.52939999999999998</v>
      </c>
      <c r="BJ133" s="102">
        <v>0.47060000000000002</v>
      </c>
      <c r="BK133" s="193">
        <v>0</v>
      </c>
      <c r="BL133" s="86">
        <v>0</v>
      </c>
      <c r="BM133" s="214">
        <v>3</v>
      </c>
      <c r="BN133" s="214">
        <v>4</v>
      </c>
      <c r="BO133" s="215">
        <v>7</v>
      </c>
      <c r="BP133" s="208">
        <v>0.42859999999999998</v>
      </c>
      <c r="BQ133" s="216">
        <v>0.57140000000000002</v>
      </c>
      <c r="BR133" s="217">
        <v>1</v>
      </c>
      <c r="BS133" s="214">
        <v>1</v>
      </c>
      <c r="BT133" s="214">
        <v>0</v>
      </c>
      <c r="BU133" s="214">
        <v>1</v>
      </c>
      <c r="BV133" s="215">
        <v>1</v>
      </c>
      <c r="BW133" s="208">
        <v>0</v>
      </c>
      <c r="BX133" s="216">
        <v>1</v>
      </c>
      <c r="BY133" s="217">
        <v>0</v>
      </c>
      <c r="BZ133" s="214">
        <v>0</v>
      </c>
      <c r="CA133" s="214">
        <v>3</v>
      </c>
      <c r="CB133" s="214">
        <v>3</v>
      </c>
      <c r="CC133" s="215">
        <v>6</v>
      </c>
      <c r="CD133" s="208">
        <v>0.5</v>
      </c>
      <c r="CE133" s="216">
        <v>0.5</v>
      </c>
      <c r="CF133" s="217">
        <v>0</v>
      </c>
      <c r="CG133" s="214">
        <v>0</v>
      </c>
      <c r="CH133" s="214">
        <v>2</v>
      </c>
      <c r="CI133" s="214">
        <v>3</v>
      </c>
      <c r="CJ133" s="215">
        <v>5</v>
      </c>
      <c r="CK133" s="208">
        <v>0.4</v>
      </c>
      <c r="CL133" s="216">
        <v>0.6</v>
      </c>
      <c r="CM133" s="217">
        <v>1</v>
      </c>
      <c r="CN133" s="214">
        <v>1</v>
      </c>
      <c r="CO133" s="214">
        <v>0</v>
      </c>
      <c r="CP133" s="214">
        <v>1</v>
      </c>
      <c r="CQ133" s="215">
        <v>1</v>
      </c>
      <c r="CR133" s="208">
        <v>0</v>
      </c>
      <c r="CS133" s="216">
        <v>1</v>
      </c>
      <c r="CT133" s="217">
        <v>0</v>
      </c>
      <c r="CU133" s="214">
        <v>0</v>
      </c>
      <c r="CV133" s="214">
        <v>2</v>
      </c>
      <c r="CW133" s="214">
        <v>2</v>
      </c>
      <c r="CX133" s="215">
        <v>4</v>
      </c>
      <c r="CY133" s="208">
        <v>0.5</v>
      </c>
      <c r="CZ133" s="216">
        <v>0.5</v>
      </c>
      <c r="DA133" s="217">
        <v>0</v>
      </c>
      <c r="DB133" s="214">
        <v>0</v>
      </c>
      <c r="DC133" s="214">
        <v>9</v>
      </c>
      <c r="DD133" s="214">
        <v>9</v>
      </c>
      <c r="DE133" s="215">
        <v>18</v>
      </c>
      <c r="DF133" s="208">
        <v>0.5</v>
      </c>
      <c r="DG133" s="216">
        <v>0.5</v>
      </c>
      <c r="DH133" s="217">
        <v>1</v>
      </c>
      <c r="DI133" s="214">
        <v>1</v>
      </c>
      <c r="DJ133" s="214">
        <v>0</v>
      </c>
      <c r="DK133" s="214">
        <v>1</v>
      </c>
      <c r="DL133" s="215">
        <v>1</v>
      </c>
      <c r="DM133" s="208">
        <v>0</v>
      </c>
      <c r="DN133" s="216">
        <v>1</v>
      </c>
      <c r="DO133" s="217">
        <v>0</v>
      </c>
      <c r="DP133" s="214">
        <v>0</v>
      </c>
      <c r="DQ133" s="214">
        <v>9</v>
      </c>
      <c r="DR133" s="214">
        <v>8</v>
      </c>
      <c r="DS133" s="215">
        <v>17</v>
      </c>
      <c r="DT133" s="208">
        <v>0.52939999999999998</v>
      </c>
      <c r="DU133" s="216">
        <v>0.47060000000000002</v>
      </c>
      <c r="DV133" s="217">
        <v>0</v>
      </c>
      <c r="DW133" s="215">
        <v>0</v>
      </c>
      <c r="DX133" s="130">
        <v>3</v>
      </c>
      <c r="DY133" s="130">
        <v>4</v>
      </c>
      <c r="DZ133" s="130">
        <v>7</v>
      </c>
      <c r="EA133" s="102">
        <v>0.42859999999999998</v>
      </c>
      <c r="EB133" s="102">
        <v>0.57140000000000002</v>
      </c>
      <c r="EC133" s="130">
        <v>1</v>
      </c>
      <c r="ED133" s="130">
        <v>1</v>
      </c>
      <c r="EE133" s="130">
        <v>0</v>
      </c>
      <c r="EF133" s="130">
        <v>1</v>
      </c>
      <c r="EG133" s="130">
        <v>1</v>
      </c>
      <c r="EH133" s="102">
        <v>0</v>
      </c>
      <c r="EI133" s="102">
        <v>1</v>
      </c>
      <c r="EJ133" s="130">
        <v>0</v>
      </c>
      <c r="EK133" s="130">
        <v>0</v>
      </c>
      <c r="EL133" s="130">
        <v>3</v>
      </c>
      <c r="EM133" s="130">
        <v>3</v>
      </c>
      <c r="EN133" s="130">
        <v>6</v>
      </c>
      <c r="EO133" s="102">
        <v>0.5</v>
      </c>
      <c r="EP133" s="102">
        <v>0.5</v>
      </c>
      <c r="EQ133" s="130">
        <v>0</v>
      </c>
      <c r="ER133" s="130">
        <v>0</v>
      </c>
      <c r="ES133" s="130">
        <v>2</v>
      </c>
      <c r="ET133" s="130">
        <v>3</v>
      </c>
      <c r="EU133" s="130">
        <v>5</v>
      </c>
      <c r="EV133" s="102">
        <v>0.4</v>
      </c>
      <c r="EW133" s="102">
        <v>0.6</v>
      </c>
      <c r="EX133" s="130">
        <v>1</v>
      </c>
      <c r="EY133" s="130">
        <v>1</v>
      </c>
      <c r="EZ133" s="130">
        <v>0</v>
      </c>
      <c r="FA133" s="130">
        <v>1</v>
      </c>
      <c r="FB133" s="130">
        <v>1</v>
      </c>
      <c r="FC133" s="102">
        <v>0</v>
      </c>
      <c r="FD133" s="102">
        <v>1</v>
      </c>
      <c r="FE133" s="130">
        <v>0</v>
      </c>
      <c r="FF133" s="130">
        <v>0</v>
      </c>
      <c r="FG133" s="130">
        <v>2</v>
      </c>
      <c r="FH133" s="130">
        <v>2</v>
      </c>
      <c r="FI133" s="130">
        <v>4</v>
      </c>
      <c r="FJ133" s="102">
        <v>0.5</v>
      </c>
      <c r="FK133" s="102">
        <v>0.5</v>
      </c>
      <c r="FL133" s="130">
        <v>0</v>
      </c>
      <c r="FM133" s="130">
        <v>0</v>
      </c>
      <c r="FN133" s="130">
        <v>8</v>
      </c>
      <c r="FO133" s="130">
        <v>10</v>
      </c>
      <c r="FP133" s="130">
        <v>18</v>
      </c>
      <c r="FQ133" s="102">
        <v>0.44439999999999996</v>
      </c>
      <c r="FR133" s="102">
        <v>0.55559999999999998</v>
      </c>
      <c r="FS133" s="130">
        <v>1</v>
      </c>
      <c r="FT133" s="130">
        <v>1</v>
      </c>
      <c r="FU133" s="130">
        <v>0</v>
      </c>
      <c r="FV133" s="130">
        <v>1</v>
      </c>
      <c r="FW133" s="130">
        <v>1</v>
      </c>
      <c r="FX133" s="102">
        <v>0</v>
      </c>
      <c r="FY133" s="102">
        <v>1</v>
      </c>
      <c r="FZ133" s="130">
        <v>0</v>
      </c>
      <c r="GA133" s="130">
        <v>0</v>
      </c>
      <c r="GB133" s="130">
        <v>8</v>
      </c>
      <c r="GC133" s="130">
        <v>9</v>
      </c>
      <c r="GD133" s="130">
        <v>17</v>
      </c>
      <c r="GE133" s="102">
        <v>0.47060000000000002</v>
      </c>
      <c r="GF133" s="102">
        <v>0.52939999999999998</v>
      </c>
      <c r="GG133" s="130">
        <v>0</v>
      </c>
      <c r="GH133" s="130">
        <v>0</v>
      </c>
      <c r="GI133" s="129">
        <v>3</v>
      </c>
      <c r="GJ133" s="130">
        <v>4</v>
      </c>
      <c r="GK133" s="130">
        <v>7</v>
      </c>
      <c r="GL133" s="102">
        <v>0.42859999999999998</v>
      </c>
      <c r="GM133" s="102">
        <v>0.57140000000000002</v>
      </c>
      <c r="GN133" s="130">
        <v>1</v>
      </c>
      <c r="GO133" s="130">
        <v>1</v>
      </c>
      <c r="GP133" s="130">
        <v>0</v>
      </c>
      <c r="GQ133" s="130">
        <v>1</v>
      </c>
      <c r="GR133" s="130">
        <v>1</v>
      </c>
      <c r="GS133" s="102">
        <v>0</v>
      </c>
      <c r="GT133" s="102">
        <v>1</v>
      </c>
      <c r="GU133" s="130">
        <v>0</v>
      </c>
      <c r="GV133" s="130">
        <v>0</v>
      </c>
      <c r="GW133" s="130">
        <v>3</v>
      </c>
      <c r="GX133" s="130">
        <v>3</v>
      </c>
      <c r="GY133" s="130">
        <v>6</v>
      </c>
      <c r="GZ133" s="102">
        <v>0.5</v>
      </c>
      <c r="HA133" s="102">
        <v>0.5</v>
      </c>
      <c r="HB133" s="130">
        <v>0</v>
      </c>
      <c r="HC133" s="130">
        <v>0</v>
      </c>
      <c r="HD133" s="130">
        <v>2</v>
      </c>
      <c r="HE133" s="130">
        <v>3</v>
      </c>
      <c r="HF133" s="130">
        <v>5</v>
      </c>
      <c r="HG133" s="102">
        <v>0.4</v>
      </c>
      <c r="HH133" s="102">
        <v>0.6</v>
      </c>
      <c r="HI133" s="130">
        <v>1</v>
      </c>
      <c r="HJ133" s="130">
        <v>1</v>
      </c>
      <c r="HK133" s="130">
        <v>0</v>
      </c>
      <c r="HL133" s="130">
        <v>1</v>
      </c>
      <c r="HM133" s="130">
        <v>1</v>
      </c>
      <c r="HN133" s="102">
        <v>0</v>
      </c>
      <c r="HO133" s="102">
        <v>1</v>
      </c>
      <c r="HP133" s="130">
        <v>0</v>
      </c>
      <c r="HQ133" s="130">
        <v>0</v>
      </c>
      <c r="HR133" s="130">
        <v>2</v>
      </c>
      <c r="HS133" s="130">
        <v>2</v>
      </c>
      <c r="HT133" s="130">
        <v>4</v>
      </c>
      <c r="HU133" s="102">
        <v>0.5</v>
      </c>
      <c r="HV133" s="102">
        <v>0.5</v>
      </c>
      <c r="HW133" s="130">
        <v>0</v>
      </c>
      <c r="HX133" s="130">
        <v>0</v>
      </c>
      <c r="HY133" s="130">
        <v>8</v>
      </c>
      <c r="HZ133" s="130">
        <v>10</v>
      </c>
      <c r="IA133" s="130">
        <v>18</v>
      </c>
      <c r="IB133" s="102">
        <v>0.44439999999999996</v>
      </c>
      <c r="IC133" s="102">
        <v>0.55559999999999998</v>
      </c>
      <c r="ID133" s="130">
        <v>1</v>
      </c>
      <c r="IE133" s="130">
        <v>1</v>
      </c>
      <c r="IF133" s="130">
        <v>0</v>
      </c>
      <c r="IG133" s="130">
        <v>1</v>
      </c>
      <c r="IH133" s="130">
        <v>1</v>
      </c>
      <c r="II133" s="102">
        <v>0</v>
      </c>
      <c r="IJ133" s="102">
        <v>1</v>
      </c>
      <c r="IK133" s="130">
        <v>0</v>
      </c>
      <c r="IL133" s="130">
        <v>0</v>
      </c>
      <c r="IM133" s="130">
        <v>8</v>
      </c>
      <c r="IN133" s="130">
        <v>9</v>
      </c>
      <c r="IO133" s="130">
        <v>17</v>
      </c>
      <c r="IP133" s="102">
        <v>0.47060000000000002</v>
      </c>
      <c r="IQ133" s="102">
        <v>0.52939999999999998</v>
      </c>
      <c r="IR133" s="130">
        <v>0</v>
      </c>
      <c r="IS133" s="130">
        <v>0</v>
      </c>
      <c r="IT133" s="129">
        <v>3</v>
      </c>
      <c r="IU133" s="130">
        <v>4</v>
      </c>
      <c r="IV133" s="130">
        <v>7</v>
      </c>
      <c r="IW133" s="102">
        <v>0.42859999999999998</v>
      </c>
      <c r="IX133" s="102">
        <v>0.57140000000000002</v>
      </c>
      <c r="IY133" s="130">
        <v>1</v>
      </c>
      <c r="IZ133" s="130">
        <v>1</v>
      </c>
      <c r="JA133" s="130">
        <v>0</v>
      </c>
      <c r="JB133" s="130">
        <v>1</v>
      </c>
      <c r="JC133" s="130">
        <v>1</v>
      </c>
      <c r="JD133" s="102">
        <v>0</v>
      </c>
      <c r="JE133" s="102">
        <v>1</v>
      </c>
      <c r="JF133" s="130">
        <v>0</v>
      </c>
      <c r="JG133" s="130">
        <v>0</v>
      </c>
      <c r="JH133" s="130">
        <v>3</v>
      </c>
      <c r="JI133" s="130">
        <v>3</v>
      </c>
      <c r="JJ133" s="130">
        <v>6</v>
      </c>
      <c r="JK133" s="102">
        <v>0.5</v>
      </c>
      <c r="JL133" s="102">
        <v>0.5</v>
      </c>
      <c r="JM133" s="130">
        <v>0</v>
      </c>
      <c r="JN133" s="130">
        <v>0</v>
      </c>
      <c r="JO133" s="130">
        <v>2</v>
      </c>
      <c r="JP133" s="130">
        <v>3</v>
      </c>
      <c r="JQ133" s="130">
        <v>5</v>
      </c>
      <c r="JR133" s="102">
        <v>0.4</v>
      </c>
      <c r="JS133" s="102">
        <v>0.6</v>
      </c>
      <c r="JT133" s="130">
        <v>1</v>
      </c>
      <c r="JU133" s="130">
        <v>1</v>
      </c>
      <c r="JV133" s="130">
        <v>0</v>
      </c>
      <c r="JW133" s="130">
        <v>1</v>
      </c>
      <c r="JX133" s="130">
        <v>1</v>
      </c>
      <c r="JY133" s="102">
        <v>0</v>
      </c>
      <c r="JZ133" s="102">
        <v>1</v>
      </c>
      <c r="KA133" s="130">
        <v>0</v>
      </c>
      <c r="KB133" s="130">
        <v>0</v>
      </c>
      <c r="KC133" s="130">
        <v>2</v>
      </c>
      <c r="KD133" s="130">
        <v>2</v>
      </c>
      <c r="KE133" s="130">
        <v>4</v>
      </c>
      <c r="KF133" s="102">
        <v>0.5</v>
      </c>
      <c r="KG133" s="102">
        <v>0.5</v>
      </c>
      <c r="KH133" s="130">
        <v>0</v>
      </c>
      <c r="KI133" s="130">
        <v>0</v>
      </c>
      <c r="KJ133" s="130">
        <v>8</v>
      </c>
      <c r="KK133" s="130">
        <v>10</v>
      </c>
      <c r="KL133" s="130">
        <v>18</v>
      </c>
      <c r="KM133" s="102">
        <v>0.44439999999999996</v>
      </c>
      <c r="KN133" s="102">
        <v>0.55559999999999998</v>
      </c>
      <c r="KO133" s="130">
        <v>1</v>
      </c>
      <c r="KP133" s="130">
        <v>1</v>
      </c>
      <c r="KQ133" s="130">
        <v>0</v>
      </c>
      <c r="KR133" s="130">
        <v>1</v>
      </c>
      <c r="KS133" s="130">
        <v>1</v>
      </c>
      <c r="KT133" s="102">
        <v>0</v>
      </c>
      <c r="KU133" s="102">
        <v>1</v>
      </c>
      <c r="KV133" s="130">
        <v>0</v>
      </c>
      <c r="KW133" s="130">
        <v>0</v>
      </c>
      <c r="KX133" s="130">
        <v>8</v>
      </c>
      <c r="KY133" s="130">
        <v>9</v>
      </c>
      <c r="KZ133" s="130">
        <v>17</v>
      </c>
      <c r="LA133" s="102">
        <v>0.47060000000000002</v>
      </c>
      <c r="LB133" s="102">
        <v>0.52939999999999998</v>
      </c>
      <c r="LC133" s="130">
        <v>0</v>
      </c>
      <c r="LD133" s="130">
        <v>0</v>
      </c>
    </row>
    <row r="134" spans="1:316" customFormat="1" ht="15" x14ac:dyDescent="0.25">
      <c r="A134" s="89" t="s">
        <v>87</v>
      </c>
      <c r="B134" s="228">
        <v>2</v>
      </c>
      <c r="C134" s="86">
        <v>3</v>
      </c>
      <c r="D134" s="88">
        <v>5</v>
      </c>
      <c r="E134" s="192">
        <v>0.4</v>
      </c>
      <c r="F134" s="102">
        <v>0.6</v>
      </c>
      <c r="G134" s="193">
        <v>1</v>
      </c>
      <c r="H134" s="229">
        <v>1</v>
      </c>
      <c r="I134" s="228">
        <v>1</v>
      </c>
      <c r="J134" s="86">
        <v>0</v>
      </c>
      <c r="K134" s="88">
        <v>1</v>
      </c>
      <c r="L134" s="192">
        <v>1</v>
      </c>
      <c r="M134" s="102">
        <v>0</v>
      </c>
      <c r="N134" s="193">
        <v>0</v>
      </c>
      <c r="O134" s="229">
        <v>0</v>
      </c>
      <c r="P134" s="193">
        <v>1</v>
      </c>
      <c r="Q134" s="86">
        <v>3</v>
      </c>
      <c r="R134" s="88">
        <v>4</v>
      </c>
      <c r="S134" s="192">
        <v>0.25</v>
      </c>
      <c r="T134" s="102">
        <v>0.75</v>
      </c>
      <c r="U134" s="193">
        <v>0</v>
      </c>
      <c r="V134" s="88">
        <v>0</v>
      </c>
      <c r="W134" s="228">
        <v>1</v>
      </c>
      <c r="X134" s="86">
        <v>2</v>
      </c>
      <c r="Y134" s="88">
        <v>3</v>
      </c>
      <c r="Z134" s="192">
        <v>0.33329999999999999</v>
      </c>
      <c r="AA134" s="102">
        <v>0.66670000000000007</v>
      </c>
      <c r="AB134" s="193">
        <v>0</v>
      </c>
      <c r="AC134" s="229">
        <v>1</v>
      </c>
      <c r="AD134" s="228">
        <v>1</v>
      </c>
      <c r="AE134" s="86">
        <v>0</v>
      </c>
      <c r="AF134" s="88">
        <v>1</v>
      </c>
      <c r="AG134" s="192">
        <v>1</v>
      </c>
      <c r="AH134" s="102">
        <v>0</v>
      </c>
      <c r="AI134" s="193">
        <v>0</v>
      </c>
      <c r="AJ134" s="229">
        <v>0</v>
      </c>
      <c r="AK134" s="193">
        <v>0</v>
      </c>
      <c r="AL134" s="86">
        <v>2</v>
      </c>
      <c r="AM134" s="88">
        <v>2</v>
      </c>
      <c r="AN134" s="192">
        <v>0</v>
      </c>
      <c r="AO134" s="102">
        <v>1</v>
      </c>
      <c r="AP134" s="193">
        <v>0</v>
      </c>
      <c r="AQ134" s="88">
        <v>0</v>
      </c>
      <c r="AR134" s="228">
        <v>9</v>
      </c>
      <c r="AS134" s="86">
        <v>9</v>
      </c>
      <c r="AT134" s="88">
        <v>18</v>
      </c>
      <c r="AU134" s="192">
        <v>0.5</v>
      </c>
      <c r="AV134" s="102">
        <v>0.5</v>
      </c>
      <c r="AW134" s="193">
        <v>1</v>
      </c>
      <c r="AX134" s="229">
        <v>1</v>
      </c>
      <c r="AY134" s="228">
        <v>1</v>
      </c>
      <c r="AZ134" s="86">
        <v>0</v>
      </c>
      <c r="BA134" s="88">
        <v>1</v>
      </c>
      <c r="BB134" s="192">
        <v>1</v>
      </c>
      <c r="BC134" s="102">
        <v>0</v>
      </c>
      <c r="BD134" s="193">
        <v>0</v>
      </c>
      <c r="BE134" s="229">
        <v>0</v>
      </c>
      <c r="BF134" s="193">
        <v>8</v>
      </c>
      <c r="BG134" s="86">
        <v>9</v>
      </c>
      <c r="BH134" s="88">
        <v>17</v>
      </c>
      <c r="BI134" s="192">
        <v>0.47060000000000002</v>
      </c>
      <c r="BJ134" s="102">
        <v>0.52939999999999998</v>
      </c>
      <c r="BK134" s="193">
        <v>0</v>
      </c>
      <c r="BL134" s="86">
        <v>0</v>
      </c>
      <c r="BM134" s="214">
        <v>2</v>
      </c>
      <c r="BN134" s="214">
        <v>3</v>
      </c>
      <c r="BO134" s="215">
        <v>5</v>
      </c>
      <c r="BP134" s="208">
        <v>0.4</v>
      </c>
      <c r="BQ134" s="216">
        <v>0.6</v>
      </c>
      <c r="BR134" s="217">
        <v>1</v>
      </c>
      <c r="BS134" s="214">
        <v>1</v>
      </c>
      <c r="BT134" s="214">
        <v>1</v>
      </c>
      <c r="BU134" s="214">
        <v>0</v>
      </c>
      <c r="BV134" s="215">
        <v>1</v>
      </c>
      <c r="BW134" s="208">
        <v>1</v>
      </c>
      <c r="BX134" s="216">
        <v>0</v>
      </c>
      <c r="BY134" s="217">
        <v>0</v>
      </c>
      <c r="BZ134" s="214">
        <v>0</v>
      </c>
      <c r="CA134" s="214">
        <v>1</v>
      </c>
      <c r="CB134" s="214">
        <v>3</v>
      </c>
      <c r="CC134" s="215">
        <v>4</v>
      </c>
      <c r="CD134" s="208">
        <v>0.25</v>
      </c>
      <c r="CE134" s="216">
        <v>0.75</v>
      </c>
      <c r="CF134" s="217">
        <v>0</v>
      </c>
      <c r="CG134" s="214">
        <v>0</v>
      </c>
      <c r="CH134" s="214">
        <v>2</v>
      </c>
      <c r="CI134" s="214">
        <v>2</v>
      </c>
      <c r="CJ134" s="215">
        <v>4</v>
      </c>
      <c r="CK134" s="208">
        <v>0.5</v>
      </c>
      <c r="CL134" s="216">
        <v>0.5</v>
      </c>
      <c r="CM134" s="217">
        <v>1</v>
      </c>
      <c r="CN134" s="214">
        <v>1</v>
      </c>
      <c r="CO134" s="214">
        <v>1</v>
      </c>
      <c r="CP134" s="214">
        <v>0</v>
      </c>
      <c r="CQ134" s="215">
        <v>1</v>
      </c>
      <c r="CR134" s="208">
        <v>1</v>
      </c>
      <c r="CS134" s="216">
        <v>0</v>
      </c>
      <c r="CT134" s="217">
        <v>0</v>
      </c>
      <c r="CU134" s="214">
        <v>0</v>
      </c>
      <c r="CV134" s="214">
        <v>1</v>
      </c>
      <c r="CW134" s="214">
        <v>2</v>
      </c>
      <c r="CX134" s="215">
        <v>3</v>
      </c>
      <c r="CY134" s="208">
        <v>0.33329999999999999</v>
      </c>
      <c r="CZ134" s="216">
        <v>0.66670000000000007</v>
      </c>
      <c r="DA134" s="217">
        <v>0</v>
      </c>
      <c r="DB134" s="214">
        <v>0</v>
      </c>
      <c r="DC134" s="214">
        <v>9</v>
      </c>
      <c r="DD134" s="214">
        <v>9</v>
      </c>
      <c r="DE134" s="215">
        <v>18</v>
      </c>
      <c r="DF134" s="208">
        <v>0.5</v>
      </c>
      <c r="DG134" s="216">
        <v>0.5</v>
      </c>
      <c r="DH134" s="217">
        <v>1</v>
      </c>
      <c r="DI134" s="214">
        <v>1</v>
      </c>
      <c r="DJ134" s="214">
        <v>1</v>
      </c>
      <c r="DK134" s="214">
        <v>0</v>
      </c>
      <c r="DL134" s="215">
        <v>1</v>
      </c>
      <c r="DM134" s="208">
        <v>1</v>
      </c>
      <c r="DN134" s="216">
        <v>0</v>
      </c>
      <c r="DO134" s="217">
        <v>0</v>
      </c>
      <c r="DP134" s="214">
        <v>0</v>
      </c>
      <c r="DQ134" s="214">
        <v>8</v>
      </c>
      <c r="DR134" s="214">
        <v>9</v>
      </c>
      <c r="DS134" s="215">
        <v>17</v>
      </c>
      <c r="DT134" s="208">
        <v>0.47060000000000002</v>
      </c>
      <c r="DU134" s="216">
        <v>0.52939999999999998</v>
      </c>
      <c r="DV134" s="217">
        <v>0</v>
      </c>
      <c r="DW134" s="215">
        <v>0</v>
      </c>
      <c r="DX134" s="130">
        <v>2</v>
      </c>
      <c r="DY134" s="130">
        <v>3</v>
      </c>
      <c r="DZ134" s="130">
        <v>5</v>
      </c>
      <c r="EA134" s="102">
        <v>0.4</v>
      </c>
      <c r="EB134" s="102">
        <v>0.6</v>
      </c>
      <c r="EC134" s="130">
        <v>1</v>
      </c>
      <c r="ED134" s="130">
        <v>1</v>
      </c>
      <c r="EE134" s="130">
        <v>1</v>
      </c>
      <c r="EF134" s="130">
        <v>0</v>
      </c>
      <c r="EG134" s="130">
        <v>1</v>
      </c>
      <c r="EH134" s="102">
        <v>1</v>
      </c>
      <c r="EI134" s="102">
        <v>0</v>
      </c>
      <c r="EJ134" s="130">
        <v>0</v>
      </c>
      <c r="EK134" s="130">
        <v>0</v>
      </c>
      <c r="EL134" s="130">
        <v>1</v>
      </c>
      <c r="EM134" s="130">
        <v>3</v>
      </c>
      <c r="EN134" s="130">
        <v>4</v>
      </c>
      <c r="EO134" s="102">
        <v>0.25</v>
      </c>
      <c r="EP134" s="102">
        <v>0.75</v>
      </c>
      <c r="EQ134" s="130">
        <v>0</v>
      </c>
      <c r="ER134" s="130">
        <v>0</v>
      </c>
      <c r="ES134" s="130">
        <v>2</v>
      </c>
      <c r="ET134" s="130">
        <v>2</v>
      </c>
      <c r="EU134" s="130">
        <v>4</v>
      </c>
      <c r="EV134" s="102">
        <v>0.5</v>
      </c>
      <c r="EW134" s="102">
        <v>0.5</v>
      </c>
      <c r="EX134" s="130">
        <v>1</v>
      </c>
      <c r="EY134" s="130">
        <v>1</v>
      </c>
      <c r="EZ134" s="130">
        <v>1</v>
      </c>
      <c r="FA134" s="130">
        <v>0</v>
      </c>
      <c r="FB134" s="130">
        <v>1</v>
      </c>
      <c r="FC134" s="102">
        <v>1</v>
      </c>
      <c r="FD134" s="102">
        <v>0</v>
      </c>
      <c r="FE134" s="130">
        <v>0</v>
      </c>
      <c r="FF134" s="130">
        <v>0</v>
      </c>
      <c r="FG134" s="130">
        <v>1</v>
      </c>
      <c r="FH134" s="130">
        <v>2</v>
      </c>
      <c r="FI134" s="130">
        <v>3</v>
      </c>
      <c r="FJ134" s="102">
        <v>0.33329999999999999</v>
      </c>
      <c r="FK134" s="102">
        <v>0.66670000000000007</v>
      </c>
      <c r="FL134" s="130">
        <v>0</v>
      </c>
      <c r="FM134" s="130">
        <v>0</v>
      </c>
      <c r="FN134" s="130">
        <v>9</v>
      </c>
      <c r="FO134" s="130">
        <v>9</v>
      </c>
      <c r="FP134" s="130">
        <v>18</v>
      </c>
      <c r="FQ134" s="102">
        <v>0.5</v>
      </c>
      <c r="FR134" s="102">
        <v>0.5</v>
      </c>
      <c r="FS134" s="130">
        <v>1</v>
      </c>
      <c r="FT134" s="130">
        <v>1</v>
      </c>
      <c r="FU134" s="130">
        <v>1</v>
      </c>
      <c r="FV134" s="130">
        <v>0</v>
      </c>
      <c r="FW134" s="130">
        <v>1</v>
      </c>
      <c r="FX134" s="102">
        <v>1</v>
      </c>
      <c r="FY134" s="102">
        <v>0</v>
      </c>
      <c r="FZ134" s="130">
        <v>0</v>
      </c>
      <c r="GA134" s="130">
        <v>0</v>
      </c>
      <c r="GB134" s="130">
        <v>8</v>
      </c>
      <c r="GC134" s="130">
        <v>9</v>
      </c>
      <c r="GD134" s="130">
        <v>17</v>
      </c>
      <c r="GE134" s="102">
        <v>0.47060000000000002</v>
      </c>
      <c r="GF134" s="102">
        <v>0.52939999999999998</v>
      </c>
      <c r="GG134" s="130">
        <v>0</v>
      </c>
      <c r="GH134" s="130">
        <v>0</v>
      </c>
      <c r="GI134" s="129">
        <v>2</v>
      </c>
      <c r="GJ134" s="130">
        <v>3</v>
      </c>
      <c r="GK134" s="130">
        <v>5</v>
      </c>
      <c r="GL134" s="102">
        <v>0.4</v>
      </c>
      <c r="GM134" s="102">
        <v>0.6</v>
      </c>
      <c r="GN134" s="130">
        <v>1</v>
      </c>
      <c r="GO134" s="130">
        <v>1</v>
      </c>
      <c r="GP134" s="130">
        <v>1</v>
      </c>
      <c r="GQ134" s="130">
        <v>0</v>
      </c>
      <c r="GR134" s="130">
        <v>1</v>
      </c>
      <c r="GS134" s="102">
        <v>1</v>
      </c>
      <c r="GT134" s="102">
        <v>0</v>
      </c>
      <c r="GU134" s="130">
        <v>0</v>
      </c>
      <c r="GV134" s="130">
        <v>0</v>
      </c>
      <c r="GW134" s="130">
        <v>1</v>
      </c>
      <c r="GX134" s="130">
        <v>3</v>
      </c>
      <c r="GY134" s="130">
        <v>4</v>
      </c>
      <c r="GZ134" s="102">
        <v>0.25</v>
      </c>
      <c r="HA134" s="102">
        <v>0.75</v>
      </c>
      <c r="HB134" s="130">
        <v>0</v>
      </c>
      <c r="HC134" s="130">
        <v>0</v>
      </c>
      <c r="HD134" s="130">
        <v>2</v>
      </c>
      <c r="HE134" s="130">
        <v>2</v>
      </c>
      <c r="HF134" s="130">
        <v>4</v>
      </c>
      <c r="HG134" s="102">
        <v>0.5</v>
      </c>
      <c r="HH134" s="102">
        <v>0.5</v>
      </c>
      <c r="HI134" s="130">
        <v>1</v>
      </c>
      <c r="HJ134" s="130">
        <v>1</v>
      </c>
      <c r="HK134" s="130">
        <v>1</v>
      </c>
      <c r="HL134" s="130">
        <v>0</v>
      </c>
      <c r="HM134" s="130">
        <v>1</v>
      </c>
      <c r="HN134" s="102">
        <v>1</v>
      </c>
      <c r="HO134" s="102">
        <v>0</v>
      </c>
      <c r="HP134" s="130">
        <v>0</v>
      </c>
      <c r="HQ134" s="130">
        <v>0</v>
      </c>
      <c r="HR134" s="130">
        <v>1</v>
      </c>
      <c r="HS134" s="130">
        <v>2</v>
      </c>
      <c r="HT134" s="130">
        <v>3</v>
      </c>
      <c r="HU134" s="102">
        <v>0.33329999999999999</v>
      </c>
      <c r="HV134" s="102">
        <v>0.66670000000000007</v>
      </c>
      <c r="HW134" s="130">
        <v>0</v>
      </c>
      <c r="HX134" s="130">
        <v>0</v>
      </c>
      <c r="HY134" s="130">
        <v>9</v>
      </c>
      <c r="HZ134" s="130">
        <v>9</v>
      </c>
      <c r="IA134" s="130">
        <v>18</v>
      </c>
      <c r="IB134" s="102">
        <v>0.5</v>
      </c>
      <c r="IC134" s="102">
        <v>0.5</v>
      </c>
      <c r="ID134" s="130">
        <v>1</v>
      </c>
      <c r="IE134" s="130">
        <v>1</v>
      </c>
      <c r="IF134" s="130">
        <v>1</v>
      </c>
      <c r="IG134" s="130">
        <v>0</v>
      </c>
      <c r="IH134" s="130">
        <v>1</v>
      </c>
      <c r="II134" s="102">
        <v>1</v>
      </c>
      <c r="IJ134" s="102">
        <v>0</v>
      </c>
      <c r="IK134" s="130">
        <v>0</v>
      </c>
      <c r="IL134" s="130">
        <v>0</v>
      </c>
      <c r="IM134" s="130">
        <v>8</v>
      </c>
      <c r="IN134" s="130">
        <v>9</v>
      </c>
      <c r="IO134" s="130">
        <v>17</v>
      </c>
      <c r="IP134" s="102">
        <v>0.47060000000000002</v>
      </c>
      <c r="IQ134" s="102">
        <v>0.52939999999999998</v>
      </c>
      <c r="IR134" s="130">
        <v>0</v>
      </c>
      <c r="IS134" s="130">
        <v>0</v>
      </c>
      <c r="IT134" s="129">
        <v>2</v>
      </c>
      <c r="IU134" s="130">
        <v>3</v>
      </c>
      <c r="IV134" s="130">
        <v>5</v>
      </c>
      <c r="IW134" s="102">
        <v>0.4</v>
      </c>
      <c r="IX134" s="102">
        <v>0.6</v>
      </c>
      <c r="IY134" s="130">
        <v>1</v>
      </c>
      <c r="IZ134" s="130">
        <v>1</v>
      </c>
      <c r="JA134" s="130">
        <v>1</v>
      </c>
      <c r="JB134" s="130">
        <v>0</v>
      </c>
      <c r="JC134" s="130">
        <v>1</v>
      </c>
      <c r="JD134" s="102">
        <v>1</v>
      </c>
      <c r="JE134" s="102">
        <v>0</v>
      </c>
      <c r="JF134" s="130">
        <v>0</v>
      </c>
      <c r="JG134" s="130">
        <v>0</v>
      </c>
      <c r="JH134" s="130">
        <v>1</v>
      </c>
      <c r="JI134" s="130">
        <v>3</v>
      </c>
      <c r="JJ134" s="130">
        <v>4</v>
      </c>
      <c r="JK134" s="102">
        <v>0.25</v>
      </c>
      <c r="JL134" s="102">
        <v>0.75</v>
      </c>
      <c r="JM134" s="130">
        <v>0</v>
      </c>
      <c r="JN134" s="130">
        <v>0</v>
      </c>
      <c r="JO134" s="130">
        <v>2</v>
      </c>
      <c r="JP134" s="130">
        <v>2</v>
      </c>
      <c r="JQ134" s="130">
        <v>4</v>
      </c>
      <c r="JR134" s="102">
        <v>0.5</v>
      </c>
      <c r="JS134" s="102">
        <v>0.5</v>
      </c>
      <c r="JT134" s="130">
        <v>1</v>
      </c>
      <c r="JU134" s="130">
        <v>1</v>
      </c>
      <c r="JV134" s="130">
        <v>1</v>
      </c>
      <c r="JW134" s="130">
        <v>0</v>
      </c>
      <c r="JX134" s="130">
        <v>1</v>
      </c>
      <c r="JY134" s="102">
        <v>1</v>
      </c>
      <c r="JZ134" s="102">
        <v>0</v>
      </c>
      <c r="KA134" s="130">
        <v>0</v>
      </c>
      <c r="KB134" s="130">
        <v>0</v>
      </c>
      <c r="KC134" s="130">
        <v>1</v>
      </c>
      <c r="KD134" s="130">
        <v>2</v>
      </c>
      <c r="KE134" s="130">
        <v>3</v>
      </c>
      <c r="KF134" s="102">
        <v>0.33299999999999996</v>
      </c>
      <c r="KG134" s="102">
        <v>0.66700000000000004</v>
      </c>
      <c r="KH134" s="130">
        <v>0</v>
      </c>
      <c r="KI134" s="130">
        <v>0</v>
      </c>
      <c r="KJ134" s="130">
        <v>7</v>
      </c>
      <c r="KK134" s="130">
        <v>11</v>
      </c>
      <c r="KL134" s="130">
        <v>18</v>
      </c>
      <c r="KM134" s="102">
        <v>0.38900000000000001</v>
      </c>
      <c r="KN134" s="102">
        <v>0.61099999999999999</v>
      </c>
      <c r="KO134" s="130">
        <v>0</v>
      </c>
      <c r="KP134" s="130">
        <v>1</v>
      </c>
      <c r="KQ134" s="130">
        <v>1</v>
      </c>
      <c r="KR134" s="130">
        <v>0</v>
      </c>
      <c r="KS134" s="130">
        <v>1</v>
      </c>
      <c r="KT134" s="102">
        <v>1</v>
      </c>
      <c r="KU134" s="102">
        <v>0</v>
      </c>
      <c r="KV134" s="130">
        <v>0</v>
      </c>
      <c r="KW134" s="130">
        <v>0</v>
      </c>
      <c r="KX134" s="130">
        <v>6</v>
      </c>
      <c r="KY134" s="130">
        <v>11</v>
      </c>
      <c r="KZ134" s="130">
        <v>17</v>
      </c>
      <c r="LA134" s="102">
        <v>0.35299999999999998</v>
      </c>
      <c r="LB134" s="102">
        <v>0.64700000000000002</v>
      </c>
      <c r="LC134" s="130">
        <v>0</v>
      </c>
      <c r="LD134" s="130">
        <v>0</v>
      </c>
    </row>
    <row r="135" spans="1:316" customFormat="1" ht="15" x14ac:dyDescent="0.25">
      <c r="A135" s="89" t="s">
        <v>88</v>
      </c>
      <c r="B135" s="228">
        <v>2</v>
      </c>
      <c r="C135" s="86">
        <v>3</v>
      </c>
      <c r="D135" s="88">
        <v>5</v>
      </c>
      <c r="E135" s="192">
        <v>0.4</v>
      </c>
      <c r="F135" s="102">
        <v>0.6</v>
      </c>
      <c r="G135" s="193">
        <v>1</v>
      </c>
      <c r="H135" s="229">
        <v>1</v>
      </c>
      <c r="I135" s="228">
        <v>1</v>
      </c>
      <c r="J135" s="86">
        <v>0</v>
      </c>
      <c r="K135" s="88">
        <v>1</v>
      </c>
      <c r="L135" s="192">
        <v>1</v>
      </c>
      <c r="M135" s="102">
        <v>0</v>
      </c>
      <c r="N135" s="193">
        <v>0</v>
      </c>
      <c r="O135" s="229">
        <v>0</v>
      </c>
      <c r="P135" s="193">
        <v>1</v>
      </c>
      <c r="Q135" s="86">
        <v>3</v>
      </c>
      <c r="R135" s="88">
        <v>4</v>
      </c>
      <c r="S135" s="192">
        <v>0.25</v>
      </c>
      <c r="T135" s="102">
        <v>0.75</v>
      </c>
      <c r="U135" s="193">
        <v>0</v>
      </c>
      <c r="V135" s="88">
        <v>0</v>
      </c>
      <c r="W135" s="228">
        <v>2</v>
      </c>
      <c r="X135" s="86">
        <v>3</v>
      </c>
      <c r="Y135" s="88">
        <v>5</v>
      </c>
      <c r="Z135" s="192">
        <v>0.4</v>
      </c>
      <c r="AA135" s="102">
        <v>0.6</v>
      </c>
      <c r="AB135" s="193">
        <v>1</v>
      </c>
      <c r="AC135" s="229">
        <v>1</v>
      </c>
      <c r="AD135" s="228">
        <v>1</v>
      </c>
      <c r="AE135" s="86">
        <v>0</v>
      </c>
      <c r="AF135" s="88">
        <v>1</v>
      </c>
      <c r="AG135" s="192">
        <v>1</v>
      </c>
      <c r="AH135" s="102">
        <v>0</v>
      </c>
      <c r="AI135" s="193">
        <v>0</v>
      </c>
      <c r="AJ135" s="229">
        <v>0</v>
      </c>
      <c r="AK135" s="193">
        <v>1</v>
      </c>
      <c r="AL135" s="86">
        <v>3</v>
      </c>
      <c r="AM135" s="88">
        <v>4</v>
      </c>
      <c r="AN135" s="192">
        <v>0.25</v>
      </c>
      <c r="AO135" s="102">
        <v>0.75</v>
      </c>
      <c r="AP135" s="193">
        <v>0</v>
      </c>
      <c r="AQ135" s="88">
        <v>0</v>
      </c>
      <c r="AR135" s="228">
        <v>9</v>
      </c>
      <c r="AS135" s="86">
        <v>17</v>
      </c>
      <c r="AT135" s="88">
        <v>26</v>
      </c>
      <c r="AU135" s="192">
        <v>0.34600000000000003</v>
      </c>
      <c r="AV135" s="102">
        <v>0.65400000000000003</v>
      </c>
      <c r="AW135" s="193">
        <v>0</v>
      </c>
      <c r="AX135" s="229">
        <v>1</v>
      </c>
      <c r="AY135" s="228">
        <v>0</v>
      </c>
      <c r="AZ135" s="86">
        <v>1</v>
      </c>
      <c r="BA135" s="88">
        <v>1</v>
      </c>
      <c r="BB135" s="192">
        <v>0</v>
      </c>
      <c r="BC135" s="102">
        <v>1</v>
      </c>
      <c r="BD135" s="193">
        <v>0</v>
      </c>
      <c r="BE135" s="229">
        <v>0</v>
      </c>
      <c r="BF135" s="193">
        <v>9</v>
      </c>
      <c r="BG135" s="86">
        <v>16</v>
      </c>
      <c r="BH135" s="88">
        <v>25</v>
      </c>
      <c r="BI135" s="192">
        <v>0.36</v>
      </c>
      <c r="BJ135" s="102">
        <v>0.64</v>
      </c>
      <c r="BK135" s="193">
        <v>0</v>
      </c>
      <c r="BL135" s="86">
        <v>0</v>
      </c>
      <c r="BM135" s="214">
        <v>2</v>
      </c>
      <c r="BN135" s="214">
        <v>3</v>
      </c>
      <c r="BO135" s="215">
        <v>5</v>
      </c>
      <c r="BP135" s="208">
        <v>0.4</v>
      </c>
      <c r="BQ135" s="216">
        <v>0.6</v>
      </c>
      <c r="BR135" s="217">
        <v>1</v>
      </c>
      <c r="BS135" s="214">
        <v>1</v>
      </c>
      <c r="BT135" s="214">
        <v>1</v>
      </c>
      <c r="BU135" s="214">
        <v>0</v>
      </c>
      <c r="BV135" s="215">
        <v>1</v>
      </c>
      <c r="BW135" s="208">
        <v>1</v>
      </c>
      <c r="BX135" s="216">
        <v>0</v>
      </c>
      <c r="BY135" s="217">
        <v>0</v>
      </c>
      <c r="BZ135" s="214">
        <v>0</v>
      </c>
      <c r="CA135" s="214">
        <v>1</v>
      </c>
      <c r="CB135" s="214">
        <v>3</v>
      </c>
      <c r="CC135" s="215">
        <v>4</v>
      </c>
      <c r="CD135" s="208">
        <v>0.25</v>
      </c>
      <c r="CE135" s="216">
        <v>0.75</v>
      </c>
      <c r="CF135" s="217">
        <v>0</v>
      </c>
      <c r="CG135" s="214">
        <v>0</v>
      </c>
      <c r="CH135" s="214">
        <v>2</v>
      </c>
      <c r="CI135" s="214">
        <v>3</v>
      </c>
      <c r="CJ135" s="215">
        <v>5</v>
      </c>
      <c r="CK135" s="208">
        <v>0.4</v>
      </c>
      <c r="CL135" s="216">
        <v>0.6</v>
      </c>
      <c r="CM135" s="217">
        <v>1</v>
      </c>
      <c r="CN135" s="214">
        <v>1</v>
      </c>
      <c r="CO135" s="214">
        <v>1</v>
      </c>
      <c r="CP135" s="214">
        <v>0</v>
      </c>
      <c r="CQ135" s="215">
        <v>1</v>
      </c>
      <c r="CR135" s="208">
        <v>1</v>
      </c>
      <c r="CS135" s="216">
        <v>0</v>
      </c>
      <c r="CT135" s="217">
        <v>0</v>
      </c>
      <c r="CU135" s="214">
        <v>0</v>
      </c>
      <c r="CV135" s="214">
        <v>1</v>
      </c>
      <c r="CW135" s="214">
        <v>3</v>
      </c>
      <c r="CX135" s="215">
        <v>4</v>
      </c>
      <c r="CY135" s="208">
        <v>0.25</v>
      </c>
      <c r="CZ135" s="216">
        <v>0.75</v>
      </c>
      <c r="DA135" s="217">
        <v>0</v>
      </c>
      <c r="DB135" s="214">
        <v>0</v>
      </c>
      <c r="DC135" s="214">
        <v>8</v>
      </c>
      <c r="DD135" s="214">
        <v>16</v>
      </c>
      <c r="DE135" s="215">
        <v>24</v>
      </c>
      <c r="DF135" s="208">
        <v>0.33329999999999999</v>
      </c>
      <c r="DG135" s="216">
        <v>0.66670000000000007</v>
      </c>
      <c r="DH135" s="217">
        <v>0</v>
      </c>
      <c r="DI135" s="214">
        <v>1</v>
      </c>
      <c r="DJ135" s="214">
        <v>0</v>
      </c>
      <c r="DK135" s="214">
        <v>1</v>
      </c>
      <c r="DL135" s="215">
        <v>1</v>
      </c>
      <c r="DM135" s="208">
        <v>0</v>
      </c>
      <c r="DN135" s="216">
        <v>1</v>
      </c>
      <c r="DO135" s="217">
        <v>0</v>
      </c>
      <c r="DP135" s="214">
        <v>0</v>
      </c>
      <c r="DQ135" s="214">
        <v>8</v>
      </c>
      <c r="DR135" s="214">
        <v>15</v>
      </c>
      <c r="DS135" s="215">
        <v>23</v>
      </c>
      <c r="DT135" s="208">
        <v>0.3478</v>
      </c>
      <c r="DU135" s="216">
        <v>0.6522</v>
      </c>
      <c r="DV135" s="217">
        <v>0</v>
      </c>
      <c r="DW135" s="215">
        <v>0</v>
      </c>
      <c r="DX135" s="130">
        <v>2</v>
      </c>
      <c r="DY135" s="130">
        <v>3</v>
      </c>
      <c r="DZ135" s="130">
        <v>5</v>
      </c>
      <c r="EA135" s="102">
        <v>0.4</v>
      </c>
      <c r="EB135" s="102">
        <v>0.6</v>
      </c>
      <c r="EC135" s="130">
        <v>1</v>
      </c>
      <c r="ED135" s="130">
        <v>1</v>
      </c>
      <c r="EE135" s="130">
        <v>1</v>
      </c>
      <c r="EF135" s="130">
        <v>0</v>
      </c>
      <c r="EG135" s="130">
        <v>1</v>
      </c>
      <c r="EH135" s="102">
        <v>1</v>
      </c>
      <c r="EI135" s="102">
        <v>0</v>
      </c>
      <c r="EJ135" s="130">
        <v>0</v>
      </c>
      <c r="EK135" s="130">
        <v>0</v>
      </c>
      <c r="EL135" s="130">
        <v>1</v>
      </c>
      <c r="EM135" s="130">
        <v>3</v>
      </c>
      <c r="EN135" s="130">
        <v>4</v>
      </c>
      <c r="EO135" s="102">
        <v>0.25</v>
      </c>
      <c r="EP135" s="102">
        <v>0.75</v>
      </c>
      <c r="EQ135" s="130">
        <v>0</v>
      </c>
      <c r="ER135" s="130">
        <v>0</v>
      </c>
      <c r="ES135" s="130">
        <v>3</v>
      </c>
      <c r="ET135" s="130">
        <v>2</v>
      </c>
      <c r="EU135" s="130">
        <v>5</v>
      </c>
      <c r="EV135" s="102">
        <v>0.6</v>
      </c>
      <c r="EW135" s="102">
        <v>0.4</v>
      </c>
      <c r="EX135" s="130">
        <v>1</v>
      </c>
      <c r="EY135" s="130">
        <v>1</v>
      </c>
      <c r="EZ135" s="130">
        <v>0</v>
      </c>
      <c r="FA135" s="130">
        <v>1</v>
      </c>
      <c r="FB135" s="130">
        <v>1</v>
      </c>
      <c r="FC135" s="102">
        <v>0</v>
      </c>
      <c r="FD135" s="102">
        <v>1</v>
      </c>
      <c r="FE135" s="130">
        <v>0</v>
      </c>
      <c r="FF135" s="130">
        <v>0</v>
      </c>
      <c r="FG135" s="130">
        <v>3</v>
      </c>
      <c r="FH135" s="130">
        <v>1</v>
      </c>
      <c r="FI135" s="130">
        <v>4</v>
      </c>
      <c r="FJ135" s="102">
        <v>0.75</v>
      </c>
      <c r="FK135" s="102">
        <v>0.25</v>
      </c>
      <c r="FL135" s="130">
        <v>0</v>
      </c>
      <c r="FM135" s="130">
        <v>0</v>
      </c>
      <c r="FN135" s="130">
        <v>10</v>
      </c>
      <c r="FO135" s="130">
        <v>16</v>
      </c>
      <c r="FP135" s="130">
        <v>26</v>
      </c>
      <c r="FQ135" s="102">
        <v>0.3846</v>
      </c>
      <c r="FR135" s="102">
        <v>0.61539999999999995</v>
      </c>
      <c r="FS135" s="130">
        <v>0</v>
      </c>
      <c r="FT135" s="130">
        <v>1</v>
      </c>
      <c r="FU135" s="130">
        <v>0</v>
      </c>
      <c r="FV135" s="130">
        <v>1</v>
      </c>
      <c r="FW135" s="130">
        <v>1</v>
      </c>
      <c r="FX135" s="102">
        <v>0</v>
      </c>
      <c r="FY135" s="102">
        <v>1</v>
      </c>
      <c r="FZ135" s="130">
        <v>0</v>
      </c>
      <c r="GA135" s="130">
        <v>0</v>
      </c>
      <c r="GB135" s="130">
        <v>10</v>
      </c>
      <c r="GC135" s="130">
        <v>15</v>
      </c>
      <c r="GD135" s="130">
        <v>25</v>
      </c>
      <c r="GE135" s="102">
        <v>0.4</v>
      </c>
      <c r="GF135" s="102">
        <v>0.6</v>
      </c>
      <c r="GG135" s="130">
        <v>0</v>
      </c>
      <c r="GH135" s="130">
        <v>0</v>
      </c>
      <c r="GI135" s="129">
        <v>2</v>
      </c>
      <c r="GJ135" s="130">
        <v>3</v>
      </c>
      <c r="GK135" s="130">
        <v>5</v>
      </c>
      <c r="GL135" s="102">
        <v>0.4</v>
      </c>
      <c r="GM135" s="102">
        <v>0.6</v>
      </c>
      <c r="GN135" s="130">
        <v>1</v>
      </c>
      <c r="GO135" s="130">
        <v>1</v>
      </c>
      <c r="GP135" s="130">
        <v>1</v>
      </c>
      <c r="GQ135" s="130">
        <v>0</v>
      </c>
      <c r="GR135" s="130">
        <v>1</v>
      </c>
      <c r="GS135" s="102">
        <v>1</v>
      </c>
      <c r="GT135" s="102">
        <v>0</v>
      </c>
      <c r="GU135" s="130">
        <v>0</v>
      </c>
      <c r="GV135" s="130">
        <v>0</v>
      </c>
      <c r="GW135" s="130">
        <v>1</v>
      </c>
      <c r="GX135" s="130">
        <v>3</v>
      </c>
      <c r="GY135" s="130">
        <v>4</v>
      </c>
      <c r="GZ135" s="102">
        <v>0.25</v>
      </c>
      <c r="HA135" s="102">
        <v>0.75</v>
      </c>
      <c r="HB135" s="130">
        <v>0</v>
      </c>
      <c r="HC135" s="130">
        <v>0</v>
      </c>
      <c r="HD135" s="130">
        <v>3</v>
      </c>
      <c r="HE135" s="130">
        <v>2</v>
      </c>
      <c r="HF135" s="130">
        <v>5</v>
      </c>
      <c r="HG135" s="102">
        <v>0.6</v>
      </c>
      <c r="HH135" s="102">
        <v>0.4</v>
      </c>
      <c r="HI135" s="130">
        <v>1</v>
      </c>
      <c r="HJ135" s="130">
        <v>1</v>
      </c>
      <c r="HK135" s="130">
        <v>0</v>
      </c>
      <c r="HL135" s="130">
        <v>1</v>
      </c>
      <c r="HM135" s="130">
        <v>1</v>
      </c>
      <c r="HN135" s="102">
        <v>0</v>
      </c>
      <c r="HO135" s="102">
        <v>1</v>
      </c>
      <c r="HP135" s="130">
        <v>0</v>
      </c>
      <c r="HQ135" s="130">
        <v>0</v>
      </c>
      <c r="HR135" s="130">
        <v>3</v>
      </c>
      <c r="HS135" s="130">
        <v>1</v>
      </c>
      <c r="HT135" s="130">
        <v>4</v>
      </c>
      <c r="HU135" s="102">
        <v>0.75</v>
      </c>
      <c r="HV135" s="102">
        <v>0.25</v>
      </c>
      <c r="HW135" s="130">
        <v>0</v>
      </c>
      <c r="HX135" s="130">
        <v>0</v>
      </c>
      <c r="HY135" s="130">
        <v>10</v>
      </c>
      <c r="HZ135" s="130">
        <v>16</v>
      </c>
      <c r="IA135" s="130">
        <v>26</v>
      </c>
      <c r="IB135" s="102">
        <v>0.3846</v>
      </c>
      <c r="IC135" s="102">
        <v>0.61539999999999995</v>
      </c>
      <c r="ID135" s="130">
        <v>0</v>
      </c>
      <c r="IE135" s="130">
        <v>1</v>
      </c>
      <c r="IF135" s="130">
        <v>0</v>
      </c>
      <c r="IG135" s="130">
        <v>1</v>
      </c>
      <c r="IH135" s="130">
        <v>1</v>
      </c>
      <c r="II135" s="102">
        <v>0</v>
      </c>
      <c r="IJ135" s="102">
        <v>1</v>
      </c>
      <c r="IK135" s="130">
        <v>0</v>
      </c>
      <c r="IL135" s="130">
        <v>0</v>
      </c>
      <c r="IM135" s="130">
        <v>10</v>
      </c>
      <c r="IN135" s="130">
        <v>15</v>
      </c>
      <c r="IO135" s="130">
        <v>25</v>
      </c>
      <c r="IP135" s="102">
        <v>0.4</v>
      </c>
      <c r="IQ135" s="102">
        <v>0.6</v>
      </c>
      <c r="IR135" s="130">
        <v>0</v>
      </c>
      <c r="IS135" s="130">
        <v>0</v>
      </c>
      <c r="IT135" s="129">
        <v>3</v>
      </c>
      <c r="IU135" s="130">
        <v>2</v>
      </c>
      <c r="IV135" s="130">
        <v>5</v>
      </c>
      <c r="IW135" s="102">
        <v>0.6</v>
      </c>
      <c r="IX135" s="102">
        <v>0.4</v>
      </c>
      <c r="IY135" s="130">
        <v>1</v>
      </c>
      <c r="IZ135" s="130">
        <v>1</v>
      </c>
      <c r="JA135" s="130">
        <v>0</v>
      </c>
      <c r="JB135" s="130">
        <v>1</v>
      </c>
      <c r="JC135" s="130">
        <v>1</v>
      </c>
      <c r="JD135" s="102">
        <v>0</v>
      </c>
      <c r="JE135" s="102">
        <v>1</v>
      </c>
      <c r="JF135" s="130">
        <v>0</v>
      </c>
      <c r="JG135" s="130">
        <v>0</v>
      </c>
      <c r="JH135" s="130">
        <v>3</v>
      </c>
      <c r="JI135" s="130">
        <v>1</v>
      </c>
      <c r="JJ135" s="130">
        <v>4</v>
      </c>
      <c r="JK135" s="102">
        <v>0.75</v>
      </c>
      <c r="JL135" s="102">
        <v>0.25</v>
      </c>
      <c r="JM135" s="130">
        <v>0</v>
      </c>
      <c r="JN135" s="130">
        <v>0</v>
      </c>
      <c r="JO135" s="130">
        <v>3</v>
      </c>
      <c r="JP135" s="130">
        <v>2</v>
      </c>
      <c r="JQ135" s="130">
        <v>5</v>
      </c>
      <c r="JR135" s="102">
        <v>0.6</v>
      </c>
      <c r="JS135" s="102">
        <v>0.4</v>
      </c>
      <c r="JT135" s="130">
        <v>1</v>
      </c>
      <c r="JU135" s="130">
        <v>1</v>
      </c>
      <c r="JV135" s="130">
        <v>0</v>
      </c>
      <c r="JW135" s="130">
        <v>1</v>
      </c>
      <c r="JX135" s="130">
        <v>1</v>
      </c>
      <c r="JY135" s="102">
        <v>0</v>
      </c>
      <c r="JZ135" s="102">
        <v>1</v>
      </c>
      <c r="KA135" s="130">
        <v>0</v>
      </c>
      <c r="KB135" s="130">
        <v>0</v>
      </c>
      <c r="KC135" s="130">
        <v>3</v>
      </c>
      <c r="KD135" s="130">
        <v>1</v>
      </c>
      <c r="KE135" s="130">
        <v>4</v>
      </c>
      <c r="KF135" s="102">
        <v>0.75</v>
      </c>
      <c r="KG135" s="102">
        <v>0.25</v>
      </c>
      <c r="KH135" s="130">
        <v>0</v>
      </c>
      <c r="KI135" s="130">
        <v>0</v>
      </c>
      <c r="KJ135" s="130">
        <v>9</v>
      </c>
      <c r="KK135" s="130">
        <v>17</v>
      </c>
      <c r="KL135" s="130">
        <v>26</v>
      </c>
      <c r="KM135" s="102">
        <v>0.34619999999999995</v>
      </c>
      <c r="KN135" s="102">
        <v>0.65379999999999994</v>
      </c>
      <c r="KO135" s="130">
        <v>0</v>
      </c>
      <c r="KP135" s="130">
        <v>1</v>
      </c>
      <c r="KQ135" s="130">
        <v>0</v>
      </c>
      <c r="KR135" s="130">
        <v>1</v>
      </c>
      <c r="KS135" s="130">
        <v>1</v>
      </c>
      <c r="KT135" s="102">
        <v>0</v>
      </c>
      <c r="KU135" s="102">
        <v>1</v>
      </c>
      <c r="KV135" s="130">
        <v>0</v>
      </c>
      <c r="KW135" s="130">
        <v>0</v>
      </c>
      <c r="KX135" s="130">
        <v>9</v>
      </c>
      <c r="KY135" s="130">
        <v>16</v>
      </c>
      <c r="KZ135" s="130">
        <v>25</v>
      </c>
      <c r="LA135" s="102">
        <v>0.36</v>
      </c>
      <c r="LB135" s="102">
        <v>0.64</v>
      </c>
      <c r="LC135" s="130">
        <v>0</v>
      </c>
      <c r="LD135" s="130">
        <v>0</v>
      </c>
    </row>
    <row r="136" spans="1:316" customFormat="1" ht="15" x14ac:dyDescent="0.25">
      <c r="A136" s="89" t="s">
        <v>89</v>
      </c>
      <c r="B136" s="228">
        <v>4</v>
      </c>
      <c r="C136" s="86">
        <v>5</v>
      </c>
      <c r="D136" s="88">
        <v>9</v>
      </c>
      <c r="E136" s="192">
        <v>0.44439999999999996</v>
      </c>
      <c r="F136" s="102">
        <v>0.55559999999999998</v>
      </c>
      <c r="G136" s="193">
        <v>1</v>
      </c>
      <c r="H136" s="229">
        <v>1</v>
      </c>
      <c r="I136" s="228">
        <v>0</v>
      </c>
      <c r="J136" s="86">
        <v>1</v>
      </c>
      <c r="K136" s="88">
        <v>1</v>
      </c>
      <c r="L136" s="192">
        <v>0</v>
      </c>
      <c r="M136" s="102">
        <v>1</v>
      </c>
      <c r="N136" s="193">
        <v>0</v>
      </c>
      <c r="O136" s="229">
        <v>0</v>
      </c>
      <c r="P136" s="193">
        <v>4</v>
      </c>
      <c r="Q136" s="86">
        <v>4</v>
      </c>
      <c r="R136" s="88">
        <v>8</v>
      </c>
      <c r="S136" s="192">
        <v>0.5</v>
      </c>
      <c r="T136" s="102">
        <v>0.5</v>
      </c>
      <c r="U136" s="193">
        <v>0</v>
      </c>
      <c r="V136" s="88">
        <v>0</v>
      </c>
      <c r="W136" s="228">
        <v>2</v>
      </c>
      <c r="X136" s="86">
        <v>3</v>
      </c>
      <c r="Y136" s="88">
        <v>5</v>
      </c>
      <c r="Z136" s="192">
        <v>0.4</v>
      </c>
      <c r="AA136" s="102">
        <v>0.6</v>
      </c>
      <c r="AB136" s="193">
        <v>1</v>
      </c>
      <c r="AC136" s="229">
        <v>1</v>
      </c>
      <c r="AD136" s="228">
        <v>0</v>
      </c>
      <c r="AE136" s="86">
        <v>1</v>
      </c>
      <c r="AF136" s="88">
        <v>1</v>
      </c>
      <c r="AG136" s="192">
        <v>0</v>
      </c>
      <c r="AH136" s="102">
        <v>1</v>
      </c>
      <c r="AI136" s="193">
        <v>0</v>
      </c>
      <c r="AJ136" s="229">
        <v>0</v>
      </c>
      <c r="AK136" s="193">
        <v>2</v>
      </c>
      <c r="AL136" s="86">
        <v>2</v>
      </c>
      <c r="AM136" s="88">
        <v>4</v>
      </c>
      <c r="AN136" s="192">
        <v>0.5</v>
      </c>
      <c r="AO136" s="102">
        <v>0.5</v>
      </c>
      <c r="AP136" s="193">
        <v>0</v>
      </c>
      <c r="AQ136" s="88">
        <v>0</v>
      </c>
      <c r="AR136" s="228">
        <v>13</v>
      </c>
      <c r="AS136" s="86">
        <v>13</v>
      </c>
      <c r="AT136" s="88">
        <v>26</v>
      </c>
      <c r="AU136" s="192">
        <v>0.5</v>
      </c>
      <c r="AV136" s="102">
        <v>0.5</v>
      </c>
      <c r="AW136" s="193">
        <v>1</v>
      </c>
      <c r="AX136" s="229">
        <v>1</v>
      </c>
      <c r="AY136" s="228">
        <v>0</v>
      </c>
      <c r="AZ136" s="86">
        <v>1</v>
      </c>
      <c r="BA136" s="88">
        <v>1</v>
      </c>
      <c r="BB136" s="192">
        <v>0</v>
      </c>
      <c r="BC136" s="102">
        <v>1</v>
      </c>
      <c r="BD136" s="193">
        <v>0</v>
      </c>
      <c r="BE136" s="229">
        <v>0</v>
      </c>
      <c r="BF136" s="193">
        <v>13</v>
      </c>
      <c r="BG136" s="86">
        <v>12</v>
      </c>
      <c r="BH136" s="88">
        <v>25</v>
      </c>
      <c r="BI136" s="192">
        <v>0.52</v>
      </c>
      <c r="BJ136" s="102">
        <v>0.48</v>
      </c>
      <c r="BK136" s="193">
        <v>0</v>
      </c>
      <c r="BL136" s="86">
        <v>0</v>
      </c>
      <c r="BM136" s="214">
        <v>4</v>
      </c>
      <c r="BN136" s="214">
        <v>5</v>
      </c>
      <c r="BO136" s="215">
        <v>9</v>
      </c>
      <c r="BP136" s="208">
        <v>0.44439999999999996</v>
      </c>
      <c r="BQ136" s="216">
        <v>0.55559999999999998</v>
      </c>
      <c r="BR136" s="217">
        <v>1</v>
      </c>
      <c r="BS136" s="214">
        <v>1</v>
      </c>
      <c r="BT136" s="214">
        <v>0</v>
      </c>
      <c r="BU136" s="214">
        <v>1</v>
      </c>
      <c r="BV136" s="215">
        <v>1</v>
      </c>
      <c r="BW136" s="208">
        <v>0</v>
      </c>
      <c r="BX136" s="216">
        <v>1</v>
      </c>
      <c r="BY136" s="217">
        <v>0</v>
      </c>
      <c r="BZ136" s="214">
        <v>0</v>
      </c>
      <c r="CA136" s="214">
        <v>4</v>
      </c>
      <c r="CB136" s="214">
        <v>4</v>
      </c>
      <c r="CC136" s="215">
        <v>8</v>
      </c>
      <c r="CD136" s="208">
        <v>0.5</v>
      </c>
      <c r="CE136" s="216">
        <v>0.5</v>
      </c>
      <c r="CF136" s="217">
        <v>0</v>
      </c>
      <c r="CG136" s="214">
        <v>0</v>
      </c>
      <c r="CH136" s="214">
        <v>3</v>
      </c>
      <c r="CI136" s="214">
        <v>3</v>
      </c>
      <c r="CJ136" s="215">
        <v>6</v>
      </c>
      <c r="CK136" s="208">
        <v>0.5</v>
      </c>
      <c r="CL136" s="216">
        <v>0.5</v>
      </c>
      <c r="CM136" s="217">
        <v>1</v>
      </c>
      <c r="CN136" s="214">
        <v>1</v>
      </c>
      <c r="CO136" s="214">
        <v>0</v>
      </c>
      <c r="CP136" s="214">
        <v>1</v>
      </c>
      <c r="CQ136" s="215">
        <v>1</v>
      </c>
      <c r="CR136" s="208">
        <v>0</v>
      </c>
      <c r="CS136" s="216">
        <v>1</v>
      </c>
      <c r="CT136" s="217">
        <v>0</v>
      </c>
      <c r="CU136" s="214">
        <v>0</v>
      </c>
      <c r="CV136" s="214">
        <v>3</v>
      </c>
      <c r="CW136" s="214">
        <v>2</v>
      </c>
      <c r="CX136" s="215">
        <v>5</v>
      </c>
      <c r="CY136" s="208">
        <v>0.6</v>
      </c>
      <c r="CZ136" s="216">
        <v>0.4</v>
      </c>
      <c r="DA136" s="217">
        <v>0</v>
      </c>
      <c r="DB136" s="214">
        <v>0</v>
      </c>
      <c r="DC136" s="214">
        <v>12</v>
      </c>
      <c r="DD136" s="214">
        <v>14</v>
      </c>
      <c r="DE136" s="215">
        <v>26</v>
      </c>
      <c r="DF136" s="208">
        <v>0.46149999999999997</v>
      </c>
      <c r="DG136" s="216">
        <v>0.53849999999999998</v>
      </c>
      <c r="DH136" s="217">
        <v>1</v>
      </c>
      <c r="DI136" s="214">
        <v>1</v>
      </c>
      <c r="DJ136" s="214">
        <v>0</v>
      </c>
      <c r="DK136" s="214">
        <v>1</v>
      </c>
      <c r="DL136" s="215">
        <v>1</v>
      </c>
      <c r="DM136" s="208">
        <v>0</v>
      </c>
      <c r="DN136" s="216">
        <v>1</v>
      </c>
      <c r="DO136" s="217">
        <v>0</v>
      </c>
      <c r="DP136" s="214">
        <v>0</v>
      </c>
      <c r="DQ136" s="214">
        <v>12</v>
      </c>
      <c r="DR136" s="214">
        <v>13</v>
      </c>
      <c r="DS136" s="215">
        <v>25</v>
      </c>
      <c r="DT136" s="208">
        <v>0.48</v>
      </c>
      <c r="DU136" s="216">
        <v>0.52</v>
      </c>
      <c r="DV136" s="217">
        <v>0</v>
      </c>
      <c r="DW136" s="215">
        <v>0</v>
      </c>
      <c r="DX136" s="130">
        <v>4</v>
      </c>
      <c r="DY136" s="130">
        <v>5</v>
      </c>
      <c r="DZ136" s="130">
        <v>9</v>
      </c>
      <c r="EA136" s="102">
        <v>0.44439999999999996</v>
      </c>
      <c r="EB136" s="102">
        <v>0.55559999999999998</v>
      </c>
      <c r="EC136" s="130">
        <v>1</v>
      </c>
      <c r="ED136" s="130">
        <v>1</v>
      </c>
      <c r="EE136" s="130">
        <v>0</v>
      </c>
      <c r="EF136" s="130">
        <v>1</v>
      </c>
      <c r="EG136" s="130">
        <v>1</v>
      </c>
      <c r="EH136" s="102">
        <v>0</v>
      </c>
      <c r="EI136" s="102">
        <v>1</v>
      </c>
      <c r="EJ136" s="130">
        <v>0</v>
      </c>
      <c r="EK136" s="130">
        <v>0</v>
      </c>
      <c r="EL136" s="130">
        <v>4</v>
      </c>
      <c r="EM136" s="130">
        <v>4</v>
      </c>
      <c r="EN136" s="130">
        <v>8</v>
      </c>
      <c r="EO136" s="102">
        <v>0.5</v>
      </c>
      <c r="EP136" s="102">
        <v>0.5</v>
      </c>
      <c r="EQ136" s="130">
        <v>0</v>
      </c>
      <c r="ER136" s="130">
        <v>0</v>
      </c>
      <c r="ES136" s="130">
        <v>2</v>
      </c>
      <c r="ET136" s="130">
        <v>4</v>
      </c>
      <c r="EU136" s="130">
        <v>6</v>
      </c>
      <c r="EV136" s="102">
        <v>0.33329999999999999</v>
      </c>
      <c r="EW136" s="102">
        <v>0.66670000000000007</v>
      </c>
      <c r="EX136" s="130">
        <v>0</v>
      </c>
      <c r="EY136" s="130">
        <v>1</v>
      </c>
      <c r="EZ136" s="130">
        <v>0</v>
      </c>
      <c r="FA136" s="130">
        <v>1</v>
      </c>
      <c r="FB136" s="130">
        <v>1</v>
      </c>
      <c r="FC136" s="102">
        <v>0</v>
      </c>
      <c r="FD136" s="102">
        <v>1</v>
      </c>
      <c r="FE136" s="130">
        <v>0</v>
      </c>
      <c r="FF136" s="130">
        <v>0</v>
      </c>
      <c r="FG136" s="130">
        <v>2</v>
      </c>
      <c r="FH136" s="130">
        <v>3</v>
      </c>
      <c r="FI136" s="130">
        <v>5</v>
      </c>
      <c r="FJ136" s="102">
        <v>0.4</v>
      </c>
      <c r="FK136" s="102">
        <v>0.6</v>
      </c>
      <c r="FL136" s="130">
        <v>0</v>
      </c>
      <c r="FM136" s="130">
        <v>0</v>
      </c>
      <c r="FN136" s="130">
        <v>12</v>
      </c>
      <c r="FO136" s="130">
        <v>14</v>
      </c>
      <c r="FP136" s="130">
        <v>26</v>
      </c>
      <c r="FQ136" s="102">
        <v>0.46149999999999997</v>
      </c>
      <c r="FR136" s="102">
        <v>0.53849999999999998</v>
      </c>
      <c r="FS136" s="130">
        <v>1</v>
      </c>
      <c r="FT136" s="130">
        <v>1</v>
      </c>
      <c r="FU136" s="130">
        <v>0</v>
      </c>
      <c r="FV136" s="130">
        <v>1</v>
      </c>
      <c r="FW136" s="130">
        <v>1</v>
      </c>
      <c r="FX136" s="102">
        <v>0</v>
      </c>
      <c r="FY136" s="102">
        <v>1</v>
      </c>
      <c r="FZ136" s="130">
        <v>0</v>
      </c>
      <c r="GA136" s="130">
        <v>0</v>
      </c>
      <c r="GB136" s="130">
        <v>12</v>
      </c>
      <c r="GC136" s="130">
        <v>13</v>
      </c>
      <c r="GD136" s="130">
        <v>25</v>
      </c>
      <c r="GE136" s="102">
        <v>0.48</v>
      </c>
      <c r="GF136" s="102">
        <v>0.52</v>
      </c>
      <c r="GG136" s="130">
        <v>0</v>
      </c>
      <c r="GH136" s="130">
        <v>0</v>
      </c>
      <c r="GI136" s="129">
        <v>4</v>
      </c>
      <c r="GJ136" s="130">
        <v>5</v>
      </c>
      <c r="GK136" s="130">
        <v>9</v>
      </c>
      <c r="GL136" s="102">
        <v>0.44439999999999996</v>
      </c>
      <c r="GM136" s="102">
        <v>0.55559999999999998</v>
      </c>
      <c r="GN136" s="130">
        <v>1</v>
      </c>
      <c r="GO136" s="130">
        <v>1</v>
      </c>
      <c r="GP136" s="130">
        <v>0</v>
      </c>
      <c r="GQ136" s="130">
        <v>1</v>
      </c>
      <c r="GR136" s="130">
        <v>1</v>
      </c>
      <c r="GS136" s="102">
        <v>0</v>
      </c>
      <c r="GT136" s="102">
        <v>1</v>
      </c>
      <c r="GU136" s="130">
        <v>0</v>
      </c>
      <c r="GV136" s="130">
        <v>0</v>
      </c>
      <c r="GW136" s="130">
        <v>4</v>
      </c>
      <c r="GX136" s="130">
        <v>4</v>
      </c>
      <c r="GY136" s="130">
        <v>8</v>
      </c>
      <c r="GZ136" s="102">
        <v>0.5</v>
      </c>
      <c r="HA136" s="102">
        <v>0.5</v>
      </c>
      <c r="HB136" s="130">
        <v>0</v>
      </c>
      <c r="HC136" s="130">
        <v>0</v>
      </c>
      <c r="HD136" s="130">
        <v>2</v>
      </c>
      <c r="HE136" s="130">
        <v>3</v>
      </c>
      <c r="HF136" s="130">
        <v>5</v>
      </c>
      <c r="HG136" s="102">
        <v>0.4</v>
      </c>
      <c r="HH136" s="102">
        <v>0.6</v>
      </c>
      <c r="HI136" s="130">
        <v>1</v>
      </c>
      <c r="HJ136" s="130">
        <v>1</v>
      </c>
      <c r="HK136" s="130">
        <v>0</v>
      </c>
      <c r="HL136" s="130">
        <v>1</v>
      </c>
      <c r="HM136" s="130">
        <v>1</v>
      </c>
      <c r="HN136" s="102">
        <v>0</v>
      </c>
      <c r="HO136" s="102">
        <v>1</v>
      </c>
      <c r="HP136" s="130">
        <v>0</v>
      </c>
      <c r="HQ136" s="130">
        <v>0</v>
      </c>
      <c r="HR136" s="130">
        <v>2</v>
      </c>
      <c r="HS136" s="130">
        <v>2</v>
      </c>
      <c r="HT136" s="130">
        <v>4</v>
      </c>
      <c r="HU136" s="102">
        <v>0.5</v>
      </c>
      <c r="HV136" s="102">
        <v>0.5</v>
      </c>
      <c r="HW136" s="130">
        <v>0</v>
      </c>
      <c r="HX136" s="130">
        <v>0</v>
      </c>
      <c r="HY136" s="130">
        <v>12</v>
      </c>
      <c r="HZ136" s="130">
        <v>14</v>
      </c>
      <c r="IA136" s="130">
        <v>26</v>
      </c>
      <c r="IB136" s="102">
        <v>0.46149999999999997</v>
      </c>
      <c r="IC136" s="102">
        <v>0.53849999999999998</v>
      </c>
      <c r="ID136" s="130">
        <v>1</v>
      </c>
      <c r="IE136" s="130">
        <v>1</v>
      </c>
      <c r="IF136" s="130">
        <v>0</v>
      </c>
      <c r="IG136" s="130">
        <v>1</v>
      </c>
      <c r="IH136" s="130">
        <v>1</v>
      </c>
      <c r="II136" s="102">
        <v>0</v>
      </c>
      <c r="IJ136" s="102">
        <v>1</v>
      </c>
      <c r="IK136" s="130">
        <v>0</v>
      </c>
      <c r="IL136" s="130">
        <v>0</v>
      </c>
      <c r="IM136" s="130">
        <v>12</v>
      </c>
      <c r="IN136" s="130">
        <v>13</v>
      </c>
      <c r="IO136" s="130">
        <v>25</v>
      </c>
      <c r="IP136" s="102">
        <v>0.48</v>
      </c>
      <c r="IQ136" s="102">
        <v>0.52</v>
      </c>
      <c r="IR136" s="130">
        <v>0</v>
      </c>
      <c r="IS136" s="130">
        <v>0</v>
      </c>
      <c r="IT136" s="129">
        <v>4</v>
      </c>
      <c r="IU136" s="130">
        <v>5</v>
      </c>
      <c r="IV136" s="130">
        <v>9</v>
      </c>
      <c r="IW136" s="102">
        <v>0.44439999999999996</v>
      </c>
      <c r="IX136" s="102">
        <v>0.55559999999999998</v>
      </c>
      <c r="IY136" s="130">
        <v>1</v>
      </c>
      <c r="IZ136" s="130">
        <v>1</v>
      </c>
      <c r="JA136" s="130">
        <v>0</v>
      </c>
      <c r="JB136" s="130">
        <v>1</v>
      </c>
      <c r="JC136" s="130">
        <v>1</v>
      </c>
      <c r="JD136" s="102">
        <v>0</v>
      </c>
      <c r="JE136" s="102">
        <v>1</v>
      </c>
      <c r="JF136" s="130">
        <v>0</v>
      </c>
      <c r="JG136" s="130">
        <v>0</v>
      </c>
      <c r="JH136" s="130">
        <v>4</v>
      </c>
      <c r="JI136" s="130">
        <v>4</v>
      </c>
      <c r="JJ136" s="130">
        <v>8</v>
      </c>
      <c r="JK136" s="102">
        <v>0.5</v>
      </c>
      <c r="JL136" s="102">
        <v>0.5</v>
      </c>
      <c r="JM136" s="130">
        <v>0</v>
      </c>
      <c r="JN136" s="130">
        <v>0</v>
      </c>
      <c r="JO136" s="130">
        <v>2</v>
      </c>
      <c r="JP136" s="130">
        <v>3</v>
      </c>
      <c r="JQ136" s="130">
        <v>5</v>
      </c>
      <c r="JR136" s="102">
        <v>0.4</v>
      </c>
      <c r="JS136" s="102">
        <v>0.6</v>
      </c>
      <c r="JT136" s="130">
        <v>1</v>
      </c>
      <c r="JU136" s="130">
        <v>1</v>
      </c>
      <c r="JV136" s="130">
        <v>0</v>
      </c>
      <c r="JW136" s="130">
        <v>1</v>
      </c>
      <c r="JX136" s="130">
        <v>1</v>
      </c>
      <c r="JY136" s="102">
        <v>0</v>
      </c>
      <c r="JZ136" s="102">
        <v>1</v>
      </c>
      <c r="KA136" s="130">
        <v>0</v>
      </c>
      <c r="KB136" s="130">
        <v>0</v>
      </c>
      <c r="KC136" s="130">
        <v>2</v>
      </c>
      <c r="KD136" s="130">
        <v>2</v>
      </c>
      <c r="KE136" s="130">
        <v>4</v>
      </c>
      <c r="KF136" s="102">
        <v>0.5</v>
      </c>
      <c r="KG136" s="102">
        <v>0.5</v>
      </c>
      <c r="KH136" s="130">
        <v>0</v>
      </c>
      <c r="KI136" s="130">
        <v>0</v>
      </c>
      <c r="KJ136" s="130">
        <v>11</v>
      </c>
      <c r="KK136" s="130">
        <v>15</v>
      </c>
      <c r="KL136" s="130">
        <v>26</v>
      </c>
      <c r="KM136" s="102">
        <v>0.42310000000000003</v>
      </c>
      <c r="KN136" s="102">
        <v>0.57689999999999997</v>
      </c>
      <c r="KO136" s="130">
        <v>1</v>
      </c>
      <c r="KP136" s="130">
        <v>1</v>
      </c>
      <c r="KQ136" s="130">
        <v>0</v>
      </c>
      <c r="KR136" s="130">
        <v>1</v>
      </c>
      <c r="KS136" s="130">
        <v>1</v>
      </c>
      <c r="KT136" s="102">
        <v>0</v>
      </c>
      <c r="KU136" s="102">
        <v>1</v>
      </c>
      <c r="KV136" s="130">
        <v>0</v>
      </c>
      <c r="KW136" s="130">
        <v>0</v>
      </c>
      <c r="KX136" s="130">
        <v>11</v>
      </c>
      <c r="KY136" s="130">
        <v>14</v>
      </c>
      <c r="KZ136" s="130">
        <v>25</v>
      </c>
      <c r="LA136" s="102">
        <v>0.44</v>
      </c>
      <c r="LB136" s="102">
        <v>0.56000000000000005</v>
      </c>
      <c r="LC136" s="130">
        <v>0</v>
      </c>
      <c r="LD136" s="130">
        <v>0</v>
      </c>
    </row>
    <row r="137" spans="1:316" customFormat="1" ht="15" x14ac:dyDescent="0.25">
      <c r="A137" s="89" t="s">
        <v>90</v>
      </c>
      <c r="B137" s="228">
        <v>5</v>
      </c>
      <c r="C137" s="86">
        <v>2</v>
      </c>
      <c r="D137" s="88">
        <v>7</v>
      </c>
      <c r="E137" s="192">
        <v>0.71430000000000005</v>
      </c>
      <c r="F137" s="102">
        <v>0.28570000000000001</v>
      </c>
      <c r="G137" s="193">
        <v>1</v>
      </c>
      <c r="H137" s="229">
        <v>1</v>
      </c>
      <c r="I137" s="228">
        <v>0</v>
      </c>
      <c r="J137" s="86">
        <v>1</v>
      </c>
      <c r="K137" s="88">
        <v>1</v>
      </c>
      <c r="L137" s="192">
        <v>0</v>
      </c>
      <c r="M137" s="102">
        <v>1</v>
      </c>
      <c r="N137" s="193">
        <v>0</v>
      </c>
      <c r="O137" s="229">
        <v>0</v>
      </c>
      <c r="P137" s="193">
        <v>5</v>
      </c>
      <c r="Q137" s="86">
        <v>1</v>
      </c>
      <c r="R137" s="88">
        <v>6</v>
      </c>
      <c r="S137" s="192">
        <v>0.83329999999999993</v>
      </c>
      <c r="T137" s="102">
        <v>0.16670000000000001</v>
      </c>
      <c r="U137" s="193">
        <v>0</v>
      </c>
      <c r="V137" s="88">
        <v>0</v>
      </c>
      <c r="W137" s="228">
        <v>1</v>
      </c>
      <c r="X137" s="86">
        <v>2</v>
      </c>
      <c r="Y137" s="88">
        <v>3</v>
      </c>
      <c r="Z137" s="192">
        <v>0.33329999999999999</v>
      </c>
      <c r="AA137" s="102">
        <v>0.66670000000000007</v>
      </c>
      <c r="AB137" s="193">
        <v>1</v>
      </c>
      <c r="AC137" s="229">
        <v>1</v>
      </c>
      <c r="AD137" s="228">
        <v>0</v>
      </c>
      <c r="AE137" s="86">
        <v>1</v>
      </c>
      <c r="AF137" s="88">
        <v>1</v>
      </c>
      <c r="AG137" s="192">
        <v>0</v>
      </c>
      <c r="AH137" s="102">
        <v>1</v>
      </c>
      <c r="AI137" s="193">
        <v>0</v>
      </c>
      <c r="AJ137" s="229">
        <v>0</v>
      </c>
      <c r="AK137" s="193">
        <v>1</v>
      </c>
      <c r="AL137" s="86">
        <v>1</v>
      </c>
      <c r="AM137" s="88">
        <v>2</v>
      </c>
      <c r="AN137" s="192">
        <v>0.5</v>
      </c>
      <c r="AO137" s="102">
        <v>0.5</v>
      </c>
      <c r="AP137" s="193">
        <v>0</v>
      </c>
      <c r="AQ137" s="88">
        <v>0</v>
      </c>
      <c r="AR137" s="228">
        <v>7</v>
      </c>
      <c r="AS137" s="86">
        <v>19</v>
      </c>
      <c r="AT137" s="88">
        <v>26</v>
      </c>
      <c r="AU137" s="192">
        <v>0.26919999999999999</v>
      </c>
      <c r="AV137" s="102">
        <v>0.73080000000000001</v>
      </c>
      <c r="AW137" s="193">
        <v>0</v>
      </c>
      <c r="AX137" s="229">
        <v>1</v>
      </c>
      <c r="AY137" s="228">
        <v>1</v>
      </c>
      <c r="AZ137" s="86">
        <v>0</v>
      </c>
      <c r="BA137" s="88">
        <v>1</v>
      </c>
      <c r="BB137" s="192">
        <v>1</v>
      </c>
      <c r="BC137" s="102">
        <v>0</v>
      </c>
      <c r="BD137" s="193">
        <v>0</v>
      </c>
      <c r="BE137" s="229">
        <v>0</v>
      </c>
      <c r="BF137" s="193">
        <v>6</v>
      </c>
      <c r="BG137" s="86">
        <v>19</v>
      </c>
      <c r="BH137" s="88">
        <v>25</v>
      </c>
      <c r="BI137" s="192">
        <v>0.24</v>
      </c>
      <c r="BJ137" s="102">
        <v>0.76</v>
      </c>
      <c r="BK137" s="193">
        <v>0</v>
      </c>
      <c r="BL137" s="86">
        <v>0</v>
      </c>
      <c r="BM137" s="214">
        <v>5</v>
      </c>
      <c r="BN137" s="214">
        <v>2</v>
      </c>
      <c r="BO137" s="215">
        <v>7</v>
      </c>
      <c r="BP137" s="208">
        <v>0.71400000000000008</v>
      </c>
      <c r="BQ137" s="216">
        <v>0.28600000000000003</v>
      </c>
      <c r="BR137" s="217">
        <v>1</v>
      </c>
      <c r="BS137" s="214">
        <v>1</v>
      </c>
      <c r="BT137" s="214">
        <v>0</v>
      </c>
      <c r="BU137" s="214">
        <v>1</v>
      </c>
      <c r="BV137" s="215">
        <v>1</v>
      </c>
      <c r="BW137" s="208">
        <v>0</v>
      </c>
      <c r="BX137" s="216">
        <v>1</v>
      </c>
      <c r="BY137" s="217">
        <v>0</v>
      </c>
      <c r="BZ137" s="214">
        <v>0</v>
      </c>
      <c r="CA137" s="214">
        <v>5</v>
      </c>
      <c r="CB137" s="214">
        <v>1</v>
      </c>
      <c r="CC137" s="215">
        <v>6</v>
      </c>
      <c r="CD137" s="208">
        <v>0.83299999999999996</v>
      </c>
      <c r="CE137" s="216">
        <v>0.16699999999999998</v>
      </c>
      <c r="CF137" s="217">
        <v>0</v>
      </c>
      <c r="CG137" s="214">
        <v>0</v>
      </c>
      <c r="CH137" s="214">
        <v>2</v>
      </c>
      <c r="CI137" s="214">
        <v>2</v>
      </c>
      <c r="CJ137" s="215">
        <v>4</v>
      </c>
      <c r="CK137" s="208">
        <v>0.5</v>
      </c>
      <c r="CL137" s="216">
        <v>0.5</v>
      </c>
      <c r="CM137" s="217">
        <v>1</v>
      </c>
      <c r="CN137" s="214">
        <v>1</v>
      </c>
      <c r="CO137" s="214">
        <v>0</v>
      </c>
      <c r="CP137" s="214">
        <v>1</v>
      </c>
      <c r="CQ137" s="215">
        <v>1</v>
      </c>
      <c r="CR137" s="208">
        <v>0</v>
      </c>
      <c r="CS137" s="216">
        <v>1</v>
      </c>
      <c r="CT137" s="217">
        <v>0</v>
      </c>
      <c r="CU137" s="214">
        <v>0</v>
      </c>
      <c r="CV137" s="214">
        <v>2</v>
      </c>
      <c r="CW137" s="214">
        <v>1</v>
      </c>
      <c r="CX137" s="215">
        <v>3</v>
      </c>
      <c r="CY137" s="208">
        <v>0.66700000000000004</v>
      </c>
      <c r="CZ137" s="216">
        <v>0.33299999999999996</v>
      </c>
      <c r="DA137" s="217">
        <v>0</v>
      </c>
      <c r="DB137" s="214">
        <v>0</v>
      </c>
      <c r="DC137" s="214">
        <v>9</v>
      </c>
      <c r="DD137" s="214">
        <v>17</v>
      </c>
      <c r="DE137" s="215">
        <v>26</v>
      </c>
      <c r="DF137" s="208">
        <v>0.34600000000000003</v>
      </c>
      <c r="DG137" s="216">
        <v>0.65400000000000003</v>
      </c>
      <c r="DH137" s="217">
        <v>0</v>
      </c>
      <c r="DI137" s="214">
        <v>1</v>
      </c>
      <c r="DJ137" s="214">
        <v>0</v>
      </c>
      <c r="DK137" s="214">
        <v>1</v>
      </c>
      <c r="DL137" s="215">
        <v>1</v>
      </c>
      <c r="DM137" s="208">
        <v>0</v>
      </c>
      <c r="DN137" s="216">
        <v>1</v>
      </c>
      <c r="DO137" s="217">
        <v>0</v>
      </c>
      <c r="DP137" s="214">
        <v>0</v>
      </c>
      <c r="DQ137" s="214">
        <v>9</v>
      </c>
      <c r="DR137" s="214">
        <v>16</v>
      </c>
      <c r="DS137" s="215">
        <v>25</v>
      </c>
      <c r="DT137" s="208">
        <v>0.36</v>
      </c>
      <c r="DU137" s="216">
        <v>0.64</v>
      </c>
      <c r="DV137" s="217">
        <v>0</v>
      </c>
      <c r="DW137" s="215">
        <v>0</v>
      </c>
      <c r="DX137" s="130">
        <v>5</v>
      </c>
      <c r="DY137" s="130">
        <v>2</v>
      </c>
      <c r="DZ137" s="130">
        <v>7</v>
      </c>
      <c r="EA137" s="102">
        <v>0.71400000000000008</v>
      </c>
      <c r="EB137" s="102">
        <v>0.28600000000000003</v>
      </c>
      <c r="EC137" s="130">
        <v>1</v>
      </c>
      <c r="ED137" s="130">
        <v>1</v>
      </c>
      <c r="EE137" s="130">
        <v>0</v>
      </c>
      <c r="EF137" s="130">
        <v>1</v>
      </c>
      <c r="EG137" s="130">
        <v>1</v>
      </c>
      <c r="EH137" s="102">
        <v>0</v>
      </c>
      <c r="EI137" s="102">
        <v>1</v>
      </c>
      <c r="EJ137" s="130">
        <v>0</v>
      </c>
      <c r="EK137" s="130">
        <v>0</v>
      </c>
      <c r="EL137" s="130">
        <v>5</v>
      </c>
      <c r="EM137" s="130">
        <v>1</v>
      </c>
      <c r="EN137" s="130">
        <v>6</v>
      </c>
      <c r="EO137" s="102">
        <v>0.83299999999999996</v>
      </c>
      <c r="EP137" s="102">
        <v>0.16699999999999998</v>
      </c>
      <c r="EQ137" s="130">
        <v>0</v>
      </c>
      <c r="ER137" s="130">
        <v>0</v>
      </c>
      <c r="ES137" s="130">
        <v>2</v>
      </c>
      <c r="ET137" s="130">
        <v>2</v>
      </c>
      <c r="EU137" s="130">
        <v>4</v>
      </c>
      <c r="EV137" s="102">
        <v>0.5</v>
      </c>
      <c r="EW137" s="102">
        <v>0.5</v>
      </c>
      <c r="EX137" s="130">
        <v>1</v>
      </c>
      <c r="EY137" s="130">
        <v>1</v>
      </c>
      <c r="EZ137" s="130">
        <v>0</v>
      </c>
      <c r="FA137" s="130">
        <v>1</v>
      </c>
      <c r="FB137" s="130">
        <v>1</v>
      </c>
      <c r="FC137" s="102">
        <v>0</v>
      </c>
      <c r="FD137" s="102">
        <v>1</v>
      </c>
      <c r="FE137" s="130">
        <v>0</v>
      </c>
      <c r="FF137" s="130">
        <v>0</v>
      </c>
      <c r="FG137" s="130">
        <v>2</v>
      </c>
      <c r="FH137" s="130">
        <v>1</v>
      </c>
      <c r="FI137" s="130">
        <v>3</v>
      </c>
      <c r="FJ137" s="102">
        <v>0.66700000000000004</v>
      </c>
      <c r="FK137" s="102">
        <v>0.33299999999999996</v>
      </c>
      <c r="FL137" s="130">
        <v>0</v>
      </c>
      <c r="FM137" s="130">
        <v>0</v>
      </c>
      <c r="FN137" s="130">
        <v>9</v>
      </c>
      <c r="FO137" s="130">
        <v>17</v>
      </c>
      <c r="FP137" s="130">
        <v>26</v>
      </c>
      <c r="FQ137" s="102">
        <v>0.34600000000000003</v>
      </c>
      <c r="FR137" s="102">
        <v>0.65400000000000003</v>
      </c>
      <c r="FS137" s="130">
        <v>0</v>
      </c>
      <c r="FT137" s="130">
        <v>1</v>
      </c>
      <c r="FU137" s="130">
        <v>0</v>
      </c>
      <c r="FV137" s="130">
        <v>1</v>
      </c>
      <c r="FW137" s="130">
        <v>1</v>
      </c>
      <c r="FX137" s="102">
        <v>0</v>
      </c>
      <c r="FY137" s="102">
        <v>1</v>
      </c>
      <c r="FZ137" s="130">
        <v>0</v>
      </c>
      <c r="GA137" s="130">
        <v>0</v>
      </c>
      <c r="GB137" s="130">
        <v>9</v>
      </c>
      <c r="GC137" s="130">
        <v>16</v>
      </c>
      <c r="GD137" s="130">
        <v>25</v>
      </c>
      <c r="GE137" s="102">
        <v>0.36</v>
      </c>
      <c r="GF137" s="102">
        <v>0.64</v>
      </c>
      <c r="GG137" s="130">
        <v>0</v>
      </c>
      <c r="GH137" s="130">
        <v>0</v>
      </c>
      <c r="GI137" s="129">
        <v>5</v>
      </c>
      <c r="GJ137" s="130">
        <v>2</v>
      </c>
      <c r="GK137" s="130">
        <v>7</v>
      </c>
      <c r="GL137" s="102">
        <v>0.71400000000000008</v>
      </c>
      <c r="GM137" s="102">
        <v>0.28600000000000003</v>
      </c>
      <c r="GN137" s="130">
        <v>1</v>
      </c>
      <c r="GO137" s="130">
        <v>1</v>
      </c>
      <c r="GP137" s="130">
        <v>0</v>
      </c>
      <c r="GQ137" s="130">
        <v>1</v>
      </c>
      <c r="GR137" s="130">
        <v>1</v>
      </c>
      <c r="GS137" s="102">
        <v>0</v>
      </c>
      <c r="GT137" s="102">
        <v>1</v>
      </c>
      <c r="GU137" s="130">
        <v>0</v>
      </c>
      <c r="GV137" s="130">
        <v>0</v>
      </c>
      <c r="GW137" s="130">
        <v>5</v>
      </c>
      <c r="GX137" s="130">
        <v>1</v>
      </c>
      <c r="GY137" s="130">
        <v>6</v>
      </c>
      <c r="GZ137" s="102">
        <v>0.83299999999999996</v>
      </c>
      <c r="HA137" s="102">
        <v>0.16699999999999998</v>
      </c>
      <c r="HB137" s="130">
        <v>0</v>
      </c>
      <c r="HC137" s="130">
        <v>0</v>
      </c>
      <c r="HD137" s="130">
        <v>2</v>
      </c>
      <c r="HE137" s="130">
        <v>2</v>
      </c>
      <c r="HF137" s="130">
        <v>4</v>
      </c>
      <c r="HG137" s="102">
        <v>0.5</v>
      </c>
      <c r="HH137" s="102">
        <v>0.5</v>
      </c>
      <c r="HI137" s="130">
        <v>1</v>
      </c>
      <c r="HJ137" s="130">
        <v>1</v>
      </c>
      <c r="HK137" s="130">
        <v>0</v>
      </c>
      <c r="HL137" s="130">
        <v>1</v>
      </c>
      <c r="HM137" s="130">
        <v>1</v>
      </c>
      <c r="HN137" s="102">
        <v>0</v>
      </c>
      <c r="HO137" s="102">
        <v>1</v>
      </c>
      <c r="HP137" s="130">
        <v>0</v>
      </c>
      <c r="HQ137" s="130">
        <v>0</v>
      </c>
      <c r="HR137" s="130">
        <v>2</v>
      </c>
      <c r="HS137" s="130">
        <v>1</v>
      </c>
      <c r="HT137" s="130">
        <v>3</v>
      </c>
      <c r="HU137" s="102">
        <v>0.66700000000000004</v>
      </c>
      <c r="HV137" s="102">
        <v>0.33299999999999996</v>
      </c>
      <c r="HW137" s="130">
        <v>0</v>
      </c>
      <c r="HX137" s="130">
        <v>0</v>
      </c>
      <c r="HY137" s="130">
        <v>10</v>
      </c>
      <c r="HZ137" s="130">
        <v>16</v>
      </c>
      <c r="IA137" s="130">
        <v>26</v>
      </c>
      <c r="IB137" s="102">
        <v>0.38500000000000001</v>
      </c>
      <c r="IC137" s="102">
        <v>0.61499999999999999</v>
      </c>
      <c r="ID137" s="130">
        <v>0</v>
      </c>
      <c r="IE137" s="130">
        <v>1</v>
      </c>
      <c r="IF137" s="130">
        <v>0</v>
      </c>
      <c r="IG137" s="130">
        <v>1</v>
      </c>
      <c r="IH137" s="130">
        <v>1</v>
      </c>
      <c r="II137" s="102">
        <v>0</v>
      </c>
      <c r="IJ137" s="102">
        <v>1</v>
      </c>
      <c r="IK137" s="130">
        <v>0</v>
      </c>
      <c r="IL137" s="130">
        <v>0</v>
      </c>
      <c r="IM137" s="130">
        <v>10</v>
      </c>
      <c r="IN137" s="130">
        <v>15</v>
      </c>
      <c r="IO137" s="130">
        <v>25</v>
      </c>
      <c r="IP137" s="102">
        <v>0.4</v>
      </c>
      <c r="IQ137" s="102">
        <v>0.6</v>
      </c>
      <c r="IR137" s="130">
        <v>0</v>
      </c>
      <c r="IS137" s="130">
        <v>0</v>
      </c>
      <c r="IT137" s="129">
        <v>3</v>
      </c>
      <c r="IU137" s="130">
        <v>4</v>
      </c>
      <c r="IV137" s="130">
        <v>7</v>
      </c>
      <c r="IW137" s="102">
        <v>0.42899999999999999</v>
      </c>
      <c r="IX137" s="102">
        <v>0.57100000000000006</v>
      </c>
      <c r="IY137" s="130">
        <v>1</v>
      </c>
      <c r="IZ137" s="130">
        <v>1</v>
      </c>
      <c r="JA137" s="130">
        <v>1</v>
      </c>
      <c r="JB137" s="130">
        <v>0</v>
      </c>
      <c r="JC137" s="130">
        <v>1</v>
      </c>
      <c r="JD137" s="102">
        <v>1</v>
      </c>
      <c r="JE137" s="102">
        <v>0</v>
      </c>
      <c r="JF137" s="130">
        <v>0</v>
      </c>
      <c r="JG137" s="130">
        <v>0</v>
      </c>
      <c r="JH137" s="130">
        <v>2</v>
      </c>
      <c r="JI137" s="130">
        <v>4</v>
      </c>
      <c r="JJ137" s="130">
        <v>6</v>
      </c>
      <c r="JK137" s="102">
        <v>0.33299999999999996</v>
      </c>
      <c r="JL137" s="102">
        <v>0.66700000000000004</v>
      </c>
      <c r="JM137" s="130">
        <v>0</v>
      </c>
      <c r="JN137" s="130">
        <v>0</v>
      </c>
      <c r="JO137" s="130">
        <v>1</v>
      </c>
      <c r="JP137" s="130">
        <v>2</v>
      </c>
      <c r="JQ137" s="130">
        <v>3</v>
      </c>
      <c r="JR137" s="102">
        <v>0.33299999999999996</v>
      </c>
      <c r="JS137" s="102">
        <v>0.66700000000000004</v>
      </c>
      <c r="JT137" s="130">
        <v>0</v>
      </c>
      <c r="JU137" s="130">
        <v>1</v>
      </c>
      <c r="JV137" s="130">
        <v>0</v>
      </c>
      <c r="JW137" s="130">
        <v>1</v>
      </c>
      <c r="JX137" s="130">
        <v>1</v>
      </c>
      <c r="JY137" s="102">
        <v>0</v>
      </c>
      <c r="JZ137" s="102">
        <v>1</v>
      </c>
      <c r="KA137" s="130">
        <v>0</v>
      </c>
      <c r="KB137" s="130">
        <v>0</v>
      </c>
      <c r="KC137" s="130">
        <v>1</v>
      </c>
      <c r="KD137" s="130">
        <v>1</v>
      </c>
      <c r="KE137" s="130">
        <v>2</v>
      </c>
      <c r="KF137" s="102">
        <v>0.5</v>
      </c>
      <c r="KG137" s="102">
        <v>0.5</v>
      </c>
      <c r="KH137" s="130">
        <v>0</v>
      </c>
      <c r="KI137" s="130">
        <v>0</v>
      </c>
      <c r="KJ137" s="130">
        <v>9</v>
      </c>
      <c r="KK137" s="130">
        <v>16</v>
      </c>
      <c r="KL137" s="130">
        <v>25</v>
      </c>
      <c r="KM137" s="102">
        <v>0.36</v>
      </c>
      <c r="KN137" s="102">
        <v>0.64</v>
      </c>
      <c r="KO137" s="130">
        <v>0</v>
      </c>
      <c r="KP137" s="130">
        <v>1</v>
      </c>
      <c r="KQ137" s="130">
        <v>0</v>
      </c>
      <c r="KR137" s="130">
        <v>1</v>
      </c>
      <c r="KS137" s="130">
        <v>1</v>
      </c>
      <c r="KT137" s="102">
        <v>0</v>
      </c>
      <c r="KU137" s="102">
        <v>1</v>
      </c>
      <c r="KV137" s="130">
        <v>0</v>
      </c>
      <c r="KW137" s="130">
        <v>0</v>
      </c>
      <c r="KX137" s="130">
        <v>9</v>
      </c>
      <c r="KY137" s="130">
        <v>15</v>
      </c>
      <c r="KZ137" s="130">
        <v>24</v>
      </c>
      <c r="LA137" s="102">
        <v>0.375</v>
      </c>
      <c r="LB137" s="102">
        <v>0.625</v>
      </c>
      <c r="LC137" s="130">
        <v>0</v>
      </c>
      <c r="LD137" s="130">
        <v>0</v>
      </c>
    </row>
    <row r="138" spans="1:316" customFormat="1" ht="15" x14ac:dyDescent="0.25">
      <c r="A138" s="89" t="s">
        <v>91</v>
      </c>
      <c r="B138" s="228">
        <v>3</v>
      </c>
      <c r="C138" s="86">
        <v>2</v>
      </c>
      <c r="D138" s="88">
        <v>5</v>
      </c>
      <c r="E138" s="192">
        <v>0.6</v>
      </c>
      <c r="F138" s="102">
        <v>0.4</v>
      </c>
      <c r="G138" s="193">
        <v>1</v>
      </c>
      <c r="H138" s="229">
        <v>1</v>
      </c>
      <c r="I138" s="228">
        <v>0</v>
      </c>
      <c r="J138" s="86">
        <v>1</v>
      </c>
      <c r="K138" s="88">
        <v>1</v>
      </c>
      <c r="L138" s="192">
        <v>0</v>
      </c>
      <c r="M138" s="102">
        <v>1</v>
      </c>
      <c r="N138" s="193">
        <v>0</v>
      </c>
      <c r="O138" s="229">
        <v>0</v>
      </c>
      <c r="P138" s="193">
        <v>3</v>
      </c>
      <c r="Q138" s="86">
        <v>1</v>
      </c>
      <c r="R138" s="88">
        <v>4</v>
      </c>
      <c r="S138" s="192">
        <v>0.75</v>
      </c>
      <c r="T138" s="102">
        <v>0.25</v>
      </c>
      <c r="U138" s="193">
        <v>0</v>
      </c>
      <c r="V138" s="88">
        <v>0</v>
      </c>
      <c r="W138" s="228">
        <v>2</v>
      </c>
      <c r="X138" s="86">
        <v>2</v>
      </c>
      <c r="Y138" s="88">
        <v>4</v>
      </c>
      <c r="Z138" s="192">
        <v>0.5</v>
      </c>
      <c r="AA138" s="102">
        <v>0.5</v>
      </c>
      <c r="AB138" s="193">
        <v>1</v>
      </c>
      <c r="AC138" s="229">
        <v>1</v>
      </c>
      <c r="AD138" s="228">
        <v>0</v>
      </c>
      <c r="AE138" s="86">
        <v>1</v>
      </c>
      <c r="AF138" s="88">
        <v>1</v>
      </c>
      <c r="AG138" s="192">
        <v>0</v>
      </c>
      <c r="AH138" s="102">
        <v>1</v>
      </c>
      <c r="AI138" s="193">
        <v>0</v>
      </c>
      <c r="AJ138" s="229">
        <v>0</v>
      </c>
      <c r="AK138" s="193">
        <v>2</v>
      </c>
      <c r="AL138" s="86">
        <v>1</v>
      </c>
      <c r="AM138" s="88">
        <v>3</v>
      </c>
      <c r="AN138" s="192">
        <v>0.66700000000000004</v>
      </c>
      <c r="AO138" s="102">
        <v>0.33299999999999996</v>
      </c>
      <c r="AP138" s="193">
        <v>0</v>
      </c>
      <c r="AQ138" s="88">
        <v>0</v>
      </c>
      <c r="AR138" s="228">
        <v>12</v>
      </c>
      <c r="AS138" s="86">
        <v>6</v>
      </c>
      <c r="AT138" s="88">
        <v>18</v>
      </c>
      <c r="AU138" s="192">
        <v>0.66700000000000004</v>
      </c>
      <c r="AV138" s="102">
        <v>0.33299999999999996</v>
      </c>
      <c r="AW138" s="193">
        <v>1</v>
      </c>
      <c r="AX138" s="229">
        <v>1</v>
      </c>
      <c r="AY138" s="228">
        <v>1</v>
      </c>
      <c r="AZ138" s="86">
        <v>0</v>
      </c>
      <c r="BA138" s="88">
        <v>1</v>
      </c>
      <c r="BB138" s="192">
        <v>1</v>
      </c>
      <c r="BC138" s="102">
        <v>0</v>
      </c>
      <c r="BD138" s="193">
        <v>0</v>
      </c>
      <c r="BE138" s="229">
        <v>0</v>
      </c>
      <c r="BF138" s="193">
        <v>11</v>
      </c>
      <c r="BG138" s="86">
        <v>6</v>
      </c>
      <c r="BH138" s="88">
        <v>17</v>
      </c>
      <c r="BI138" s="192">
        <v>0.64700000000000002</v>
      </c>
      <c r="BJ138" s="102">
        <v>0.35299999999999998</v>
      </c>
      <c r="BK138" s="193">
        <v>0</v>
      </c>
      <c r="BL138" s="86">
        <v>0</v>
      </c>
      <c r="BM138" s="214">
        <v>3</v>
      </c>
      <c r="BN138" s="214">
        <v>2</v>
      </c>
      <c r="BO138" s="215">
        <v>5</v>
      </c>
      <c r="BP138" s="208">
        <v>0.6</v>
      </c>
      <c r="BQ138" s="216">
        <v>0.4</v>
      </c>
      <c r="BR138" s="217">
        <v>1</v>
      </c>
      <c r="BS138" s="214">
        <v>1</v>
      </c>
      <c r="BT138" s="214">
        <v>0</v>
      </c>
      <c r="BU138" s="214">
        <v>1</v>
      </c>
      <c r="BV138" s="215">
        <v>1</v>
      </c>
      <c r="BW138" s="208">
        <v>0</v>
      </c>
      <c r="BX138" s="216">
        <v>1</v>
      </c>
      <c r="BY138" s="217">
        <v>0</v>
      </c>
      <c r="BZ138" s="214">
        <v>0</v>
      </c>
      <c r="CA138" s="214">
        <v>3</v>
      </c>
      <c r="CB138" s="214">
        <v>1</v>
      </c>
      <c r="CC138" s="215">
        <v>4</v>
      </c>
      <c r="CD138" s="208">
        <v>0.75</v>
      </c>
      <c r="CE138" s="216">
        <v>0.25</v>
      </c>
      <c r="CF138" s="217">
        <v>0</v>
      </c>
      <c r="CG138" s="214">
        <v>0</v>
      </c>
      <c r="CH138" s="214">
        <v>2</v>
      </c>
      <c r="CI138" s="214">
        <v>2</v>
      </c>
      <c r="CJ138" s="215">
        <v>4</v>
      </c>
      <c r="CK138" s="208">
        <v>0.5</v>
      </c>
      <c r="CL138" s="216">
        <v>0.5</v>
      </c>
      <c r="CM138" s="217">
        <v>1</v>
      </c>
      <c r="CN138" s="214">
        <v>1</v>
      </c>
      <c r="CO138" s="214">
        <v>0</v>
      </c>
      <c r="CP138" s="214">
        <v>1</v>
      </c>
      <c r="CQ138" s="215">
        <v>1</v>
      </c>
      <c r="CR138" s="208">
        <v>0</v>
      </c>
      <c r="CS138" s="216">
        <v>1</v>
      </c>
      <c r="CT138" s="217">
        <v>0</v>
      </c>
      <c r="CU138" s="214">
        <v>0</v>
      </c>
      <c r="CV138" s="214">
        <v>2</v>
      </c>
      <c r="CW138" s="214">
        <v>1</v>
      </c>
      <c r="CX138" s="215">
        <v>3</v>
      </c>
      <c r="CY138" s="208">
        <v>0.66700000000000004</v>
      </c>
      <c r="CZ138" s="216">
        <v>0.33299999999999996</v>
      </c>
      <c r="DA138" s="217">
        <v>0</v>
      </c>
      <c r="DB138" s="214">
        <v>0</v>
      </c>
      <c r="DC138" s="214">
        <v>12</v>
      </c>
      <c r="DD138" s="214">
        <v>6</v>
      </c>
      <c r="DE138" s="215">
        <v>18</v>
      </c>
      <c r="DF138" s="208">
        <v>0.66700000000000004</v>
      </c>
      <c r="DG138" s="216">
        <v>0.33299999999999996</v>
      </c>
      <c r="DH138" s="217">
        <v>1</v>
      </c>
      <c r="DI138" s="214">
        <v>1</v>
      </c>
      <c r="DJ138" s="214">
        <v>1</v>
      </c>
      <c r="DK138" s="214">
        <v>0</v>
      </c>
      <c r="DL138" s="215">
        <v>1</v>
      </c>
      <c r="DM138" s="208">
        <v>1</v>
      </c>
      <c r="DN138" s="216">
        <v>0</v>
      </c>
      <c r="DO138" s="217">
        <v>0</v>
      </c>
      <c r="DP138" s="214">
        <v>0</v>
      </c>
      <c r="DQ138" s="214">
        <v>11</v>
      </c>
      <c r="DR138" s="214">
        <v>6</v>
      </c>
      <c r="DS138" s="215">
        <v>17</v>
      </c>
      <c r="DT138" s="208">
        <v>0.64700000000000002</v>
      </c>
      <c r="DU138" s="216">
        <v>0.35299999999999998</v>
      </c>
      <c r="DV138" s="217">
        <v>0</v>
      </c>
      <c r="DW138" s="215">
        <v>0</v>
      </c>
      <c r="DX138" s="130">
        <v>3</v>
      </c>
      <c r="DY138" s="130">
        <v>2</v>
      </c>
      <c r="DZ138" s="130">
        <v>5</v>
      </c>
      <c r="EA138" s="102">
        <v>0.6</v>
      </c>
      <c r="EB138" s="102">
        <v>0.4</v>
      </c>
      <c r="EC138" s="130">
        <v>1</v>
      </c>
      <c r="ED138" s="130">
        <v>1</v>
      </c>
      <c r="EE138" s="130">
        <v>0</v>
      </c>
      <c r="EF138" s="130">
        <v>1</v>
      </c>
      <c r="EG138" s="130">
        <v>1</v>
      </c>
      <c r="EH138" s="102">
        <v>0</v>
      </c>
      <c r="EI138" s="102">
        <v>1</v>
      </c>
      <c r="EJ138" s="130">
        <v>0</v>
      </c>
      <c r="EK138" s="130">
        <v>0</v>
      </c>
      <c r="EL138" s="130">
        <v>3</v>
      </c>
      <c r="EM138" s="130">
        <v>1</v>
      </c>
      <c r="EN138" s="130">
        <v>4</v>
      </c>
      <c r="EO138" s="102">
        <v>0.75</v>
      </c>
      <c r="EP138" s="102">
        <v>0.25</v>
      </c>
      <c r="EQ138" s="130">
        <v>0</v>
      </c>
      <c r="ER138" s="130">
        <v>0</v>
      </c>
      <c r="ES138" s="130">
        <v>2</v>
      </c>
      <c r="ET138" s="130">
        <v>2</v>
      </c>
      <c r="EU138" s="130">
        <v>4</v>
      </c>
      <c r="EV138" s="102">
        <v>0.5</v>
      </c>
      <c r="EW138" s="102">
        <v>0.5</v>
      </c>
      <c r="EX138" s="130">
        <v>1</v>
      </c>
      <c r="EY138" s="130">
        <v>1</v>
      </c>
      <c r="EZ138" s="130">
        <v>0</v>
      </c>
      <c r="FA138" s="130">
        <v>1</v>
      </c>
      <c r="FB138" s="130">
        <v>1</v>
      </c>
      <c r="FC138" s="102">
        <v>0</v>
      </c>
      <c r="FD138" s="102">
        <v>1</v>
      </c>
      <c r="FE138" s="130">
        <v>0</v>
      </c>
      <c r="FF138" s="130">
        <v>0</v>
      </c>
      <c r="FG138" s="130">
        <v>2</v>
      </c>
      <c r="FH138" s="130">
        <v>1</v>
      </c>
      <c r="FI138" s="130">
        <v>3</v>
      </c>
      <c r="FJ138" s="102">
        <v>0.66700000000000004</v>
      </c>
      <c r="FK138" s="102">
        <v>0.33299999999999996</v>
      </c>
      <c r="FL138" s="130">
        <v>0</v>
      </c>
      <c r="FM138" s="130">
        <v>0</v>
      </c>
      <c r="FN138" s="130">
        <v>11</v>
      </c>
      <c r="FO138" s="130">
        <v>7</v>
      </c>
      <c r="FP138" s="130">
        <v>18</v>
      </c>
      <c r="FQ138" s="102">
        <v>0.61099999999999999</v>
      </c>
      <c r="FR138" s="102">
        <v>0.38900000000000001</v>
      </c>
      <c r="FS138" s="130">
        <v>1</v>
      </c>
      <c r="FT138" s="130">
        <v>1</v>
      </c>
      <c r="FU138" s="130">
        <v>1</v>
      </c>
      <c r="FV138" s="130">
        <v>0</v>
      </c>
      <c r="FW138" s="130">
        <v>1</v>
      </c>
      <c r="FX138" s="102">
        <v>1</v>
      </c>
      <c r="FY138" s="102">
        <v>0</v>
      </c>
      <c r="FZ138" s="130">
        <v>0</v>
      </c>
      <c r="GA138" s="130">
        <v>0</v>
      </c>
      <c r="GB138" s="130">
        <v>10</v>
      </c>
      <c r="GC138" s="130">
        <v>7</v>
      </c>
      <c r="GD138" s="130">
        <v>17</v>
      </c>
      <c r="GE138" s="102">
        <v>0.58799999999999997</v>
      </c>
      <c r="GF138" s="102">
        <v>0.41200000000000003</v>
      </c>
      <c r="GG138" s="130">
        <v>0</v>
      </c>
      <c r="GH138" s="130">
        <v>0</v>
      </c>
      <c r="GI138" s="129">
        <v>3</v>
      </c>
      <c r="GJ138" s="130">
        <v>2</v>
      </c>
      <c r="GK138" s="130">
        <v>5</v>
      </c>
      <c r="GL138" s="102">
        <v>0.6</v>
      </c>
      <c r="GM138" s="102">
        <v>0.4</v>
      </c>
      <c r="GN138" s="130">
        <v>1</v>
      </c>
      <c r="GO138" s="130">
        <v>1</v>
      </c>
      <c r="GP138" s="130">
        <v>0</v>
      </c>
      <c r="GQ138" s="130">
        <v>1</v>
      </c>
      <c r="GR138" s="130">
        <v>1</v>
      </c>
      <c r="GS138" s="102">
        <v>0</v>
      </c>
      <c r="GT138" s="102">
        <v>1</v>
      </c>
      <c r="GU138" s="130">
        <v>0</v>
      </c>
      <c r="GV138" s="130">
        <v>0</v>
      </c>
      <c r="GW138" s="130">
        <v>3</v>
      </c>
      <c r="GX138" s="130">
        <v>1</v>
      </c>
      <c r="GY138" s="130">
        <v>4</v>
      </c>
      <c r="GZ138" s="102">
        <v>0.75</v>
      </c>
      <c r="HA138" s="102">
        <v>0.25</v>
      </c>
      <c r="HB138" s="130">
        <v>0</v>
      </c>
      <c r="HC138" s="130">
        <v>0</v>
      </c>
      <c r="HD138" s="130">
        <v>2</v>
      </c>
      <c r="HE138" s="130">
        <v>2</v>
      </c>
      <c r="HF138" s="130">
        <v>4</v>
      </c>
      <c r="HG138" s="102">
        <v>0.5</v>
      </c>
      <c r="HH138" s="102">
        <v>0.5</v>
      </c>
      <c r="HI138" s="130">
        <v>1</v>
      </c>
      <c r="HJ138" s="130">
        <v>1</v>
      </c>
      <c r="HK138" s="130">
        <v>0</v>
      </c>
      <c r="HL138" s="130">
        <v>1</v>
      </c>
      <c r="HM138" s="130">
        <v>1</v>
      </c>
      <c r="HN138" s="102">
        <v>0</v>
      </c>
      <c r="HO138" s="102">
        <v>1</v>
      </c>
      <c r="HP138" s="130">
        <v>0</v>
      </c>
      <c r="HQ138" s="130">
        <v>0</v>
      </c>
      <c r="HR138" s="130">
        <v>2</v>
      </c>
      <c r="HS138" s="130">
        <v>1</v>
      </c>
      <c r="HT138" s="130">
        <v>3</v>
      </c>
      <c r="HU138" s="102">
        <v>0.66700000000000004</v>
      </c>
      <c r="HV138" s="102">
        <v>0.33299999999999996</v>
      </c>
      <c r="HW138" s="130">
        <v>0</v>
      </c>
      <c r="HX138" s="130">
        <v>0</v>
      </c>
      <c r="HY138" s="130">
        <v>11</v>
      </c>
      <c r="HZ138" s="130">
        <v>7</v>
      </c>
      <c r="IA138" s="130">
        <v>18</v>
      </c>
      <c r="IB138" s="102">
        <v>0.61099999999999999</v>
      </c>
      <c r="IC138" s="102">
        <v>0.38900000000000001</v>
      </c>
      <c r="ID138" s="130">
        <v>1</v>
      </c>
      <c r="IE138" s="130">
        <v>1</v>
      </c>
      <c r="IF138" s="130">
        <v>1</v>
      </c>
      <c r="IG138" s="130">
        <v>0</v>
      </c>
      <c r="IH138" s="130">
        <v>1</v>
      </c>
      <c r="II138" s="102">
        <v>1</v>
      </c>
      <c r="IJ138" s="102">
        <v>0</v>
      </c>
      <c r="IK138" s="130">
        <v>0</v>
      </c>
      <c r="IL138" s="130">
        <v>0</v>
      </c>
      <c r="IM138" s="130">
        <v>10</v>
      </c>
      <c r="IN138" s="130">
        <v>7</v>
      </c>
      <c r="IO138" s="130">
        <v>17</v>
      </c>
      <c r="IP138" s="102">
        <v>0.58799999999999997</v>
      </c>
      <c r="IQ138" s="102">
        <v>0.41200000000000003</v>
      </c>
      <c r="IR138" s="130">
        <v>0</v>
      </c>
      <c r="IS138" s="130">
        <v>0</v>
      </c>
      <c r="IT138" s="129">
        <v>2</v>
      </c>
      <c r="IU138" s="130">
        <v>3</v>
      </c>
      <c r="IV138" s="130">
        <v>5</v>
      </c>
      <c r="IW138" s="102">
        <v>0.4</v>
      </c>
      <c r="IX138" s="102">
        <v>0.6</v>
      </c>
      <c r="IY138" s="130">
        <v>1</v>
      </c>
      <c r="IZ138" s="130">
        <v>1</v>
      </c>
      <c r="JA138" s="130">
        <v>0</v>
      </c>
      <c r="JB138" s="130">
        <v>1</v>
      </c>
      <c r="JC138" s="130">
        <v>1</v>
      </c>
      <c r="JD138" s="102">
        <v>0</v>
      </c>
      <c r="JE138" s="102">
        <v>1</v>
      </c>
      <c r="JF138" s="130">
        <v>0</v>
      </c>
      <c r="JG138" s="130">
        <v>0</v>
      </c>
      <c r="JH138" s="130">
        <v>2</v>
      </c>
      <c r="JI138" s="130">
        <v>2</v>
      </c>
      <c r="JJ138" s="130">
        <v>4</v>
      </c>
      <c r="JK138" s="102">
        <v>0.5</v>
      </c>
      <c r="JL138" s="102">
        <v>0.5</v>
      </c>
      <c r="JM138" s="130">
        <v>0</v>
      </c>
      <c r="JN138" s="130">
        <v>0</v>
      </c>
      <c r="JO138" s="130">
        <v>2</v>
      </c>
      <c r="JP138" s="130">
        <v>2</v>
      </c>
      <c r="JQ138" s="130">
        <v>4</v>
      </c>
      <c r="JR138" s="102">
        <v>0.5</v>
      </c>
      <c r="JS138" s="102">
        <v>0.5</v>
      </c>
      <c r="JT138" s="130">
        <v>1</v>
      </c>
      <c r="JU138" s="130">
        <v>1</v>
      </c>
      <c r="JV138" s="130">
        <v>0</v>
      </c>
      <c r="JW138" s="130">
        <v>1</v>
      </c>
      <c r="JX138" s="130">
        <v>1</v>
      </c>
      <c r="JY138" s="102">
        <v>0</v>
      </c>
      <c r="JZ138" s="102">
        <v>1</v>
      </c>
      <c r="KA138" s="130">
        <v>0</v>
      </c>
      <c r="KB138" s="130">
        <v>0</v>
      </c>
      <c r="KC138" s="130">
        <v>2</v>
      </c>
      <c r="KD138" s="130">
        <v>1</v>
      </c>
      <c r="KE138" s="130">
        <v>3</v>
      </c>
      <c r="KF138" s="102">
        <v>0.67</v>
      </c>
      <c r="KG138" s="102">
        <v>0.33</v>
      </c>
      <c r="KH138" s="130">
        <v>0</v>
      </c>
      <c r="KI138" s="130">
        <v>0</v>
      </c>
      <c r="KJ138" s="130">
        <v>9</v>
      </c>
      <c r="KK138" s="130">
        <v>9</v>
      </c>
      <c r="KL138" s="130">
        <v>18</v>
      </c>
      <c r="KM138" s="102">
        <v>0.5</v>
      </c>
      <c r="KN138" s="102">
        <v>0.5</v>
      </c>
      <c r="KO138" s="130">
        <v>1</v>
      </c>
      <c r="KP138" s="130">
        <v>1</v>
      </c>
      <c r="KQ138" s="130">
        <v>1</v>
      </c>
      <c r="KR138" s="130">
        <v>0</v>
      </c>
      <c r="KS138" s="130">
        <v>1</v>
      </c>
      <c r="KT138" s="102">
        <v>1</v>
      </c>
      <c r="KU138" s="102">
        <v>0</v>
      </c>
      <c r="KV138" s="130">
        <v>0</v>
      </c>
      <c r="KW138" s="130">
        <v>0</v>
      </c>
      <c r="KX138" s="130">
        <v>8</v>
      </c>
      <c r="KY138" s="130">
        <v>9</v>
      </c>
      <c r="KZ138" s="130">
        <v>17</v>
      </c>
      <c r="LA138" s="102">
        <v>0.47100000000000003</v>
      </c>
      <c r="LB138" s="102">
        <v>0.52900000000000003</v>
      </c>
      <c r="LC138" s="130">
        <v>0</v>
      </c>
      <c r="LD138" s="130">
        <v>0</v>
      </c>
    </row>
    <row r="139" spans="1:316" customFormat="1" ht="15" x14ac:dyDescent="0.25">
      <c r="A139" s="89" t="s">
        <v>92</v>
      </c>
      <c r="B139" s="228">
        <v>2</v>
      </c>
      <c r="C139" s="86">
        <v>3</v>
      </c>
      <c r="D139" s="88">
        <v>5</v>
      </c>
      <c r="E139" s="192">
        <v>0.4</v>
      </c>
      <c r="F139" s="102">
        <v>0.6</v>
      </c>
      <c r="G139" s="193">
        <v>1</v>
      </c>
      <c r="H139" s="229">
        <v>1</v>
      </c>
      <c r="I139" s="228">
        <v>1</v>
      </c>
      <c r="J139" s="86">
        <v>0</v>
      </c>
      <c r="K139" s="88">
        <v>1</v>
      </c>
      <c r="L139" s="192">
        <v>1</v>
      </c>
      <c r="M139" s="102">
        <v>0</v>
      </c>
      <c r="N139" s="193">
        <v>0</v>
      </c>
      <c r="O139" s="229">
        <v>0</v>
      </c>
      <c r="P139" s="193">
        <v>1</v>
      </c>
      <c r="Q139" s="86">
        <v>3</v>
      </c>
      <c r="R139" s="88">
        <v>4</v>
      </c>
      <c r="S139" s="192">
        <v>0.25</v>
      </c>
      <c r="T139" s="102">
        <v>0.75</v>
      </c>
      <c r="U139" s="193">
        <v>0</v>
      </c>
      <c r="V139" s="88">
        <v>0</v>
      </c>
      <c r="W139" s="228">
        <v>3</v>
      </c>
      <c r="X139" s="86">
        <v>2</v>
      </c>
      <c r="Y139" s="88">
        <v>5</v>
      </c>
      <c r="Z139" s="192">
        <v>0.6</v>
      </c>
      <c r="AA139" s="102">
        <v>0.4</v>
      </c>
      <c r="AB139" s="193">
        <v>1</v>
      </c>
      <c r="AC139" s="229">
        <v>1</v>
      </c>
      <c r="AD139" s="228">
        <v>1</v>
      </c>
      <c r="AE139" s="86">
        <v>0</v>
      </c>
      <c r="AF139" s="88">
        <v>1</v>
      </c>
      <c r="AG139" s="192">
        <v>1</v>
      </c>
      <c r="AH139" s="102">
        <v>0</v>
      </c>
      <c r="AI139" s="193">
        <v>0</v>
      </c>
      <c r="AJ139" s="229">
        <v>0</v>
      </c>
      <c r="AK139" s="193">
        <v>2</v>
      </c>
      <c r="AL139" s="86">
        <v>2</v>
      </c>
      <c r="AM139" s="88">
        <v>4</v>
      </c>
      <c r="AN139" s="192">
        <v>0.5</v>
      </c>
      <c r="AO139" s="102">
        <v>0.5</v>
      </c>
      <c r="AP139" s="193">
        <v>0</v>
      </c>
      <c r="AQ139" s="88">
        <v>0</v>
      </c>
      <c r="AR139" s="228">
        <v>9</v>
      </c>
      <c r="AS139" s="86">
        <v>9</v>
      </c>
      <c r="AT139" s="88">
        <v>18</v>
      </c>
      <c r="AU139" s="192">
        <v>0.5</v>
      </c>
      <c r="AV139" s="102">
        <v>0.5</v>
      </c>
      <c r="AW139" s="193">
        <v>1</v>
      </c>
      <c r="AX139" s="229">
        <v>1</v>
      </c>
      <c r="AY139" s="228">
        <v>0</v>
      </c>
      <c r="AZ139" s="86">
        <v>1</v>
      </c>
      <c r="BA139" s="88">
        <v>1</v>
      </c>
      <c r="BB139" s="192">
        <v>0</v>
      </c>
      <c r="BC139" s="102">
        <v>1</v>
      </c>
      <c r="BD139" s="193">
        <v>0</v>
      </c>
      <c r="BE139" s="229">
        <v>0</v>
      </c>
      <c r="BF139" s="193">
        <v>9</v>
      </c>
      <c r="BG139" s="86">
        <v>8</v>
      </c>
      <c r="BH139" s="88">
        <v>17</v>
      </c>
      <c r="BI139" s="192">
        <v>0.53</v>
      </c>
      <c r="BJ139" s="102">
        <v>0.47</v>
      </c>
      <c r="BK139" s="193">
        <v>0</v>
      </c>
      <c r="BL139" s="86">
        <v>0</v>
      </c>
      <c r="BM139" s="214">
        <v>2</v>
      </c>
      <c r="BN139" s="214">
        <v>3</v>
      </c>
      <c r="BO139" s="215">
        <v>5</v>
      </c>
      <c r="BP139" s="208">
        <v>0.4</v>
      </c>
      <c r="BQ139" s="216">
        <v>0.6</v>
      </c>
      <c r="BR139" s="217">
        <v>1</v>
      </c>
      <c r="BS139" s="214">
        <v>1</v>
      </c>
      <c r="BT139" s="214">
        <v>1</v>
      </c>
      <c r="BU139" s="214">
        <v>0</v>
      </c>
      <c r="BV139" s="215">
        <v>1</v>
      </c>
      <c r="BW139" s="208">
        <v>1</v>
      </c>
      <c r="BX139" s="216">
        <v>0</v>
      </c>
      <c r="BY139" s="217">
        <v>0</v>
      </c>
      <c r="BZ139" s="214">
        <v>0</v>
      </c>
      <c r="CA139" s="214">
        <v>1</v>
      </c>
      <c r="CB139" s="214">
        <v>3</v>
      </c>
      <c r="CC139" s="215">
        <v>4</v>
      </c>
      <c r="CD139" s="208">
        <v>0.25</v>
      </c>
      <c r="CE139" s="216">
        <v>0.75</v>
      </c>
      <c r="CF139" s="217">
        <v>0</v>
      </c>
      <c r="CG139" s="214">
        <v>0</v>
      </c>
      <c r="CH139" s="214">
        <v>3</v>
      </c>
      <c r="CI139" s="214">
        <v>2</v>
      </c>
      <c r="CJ139" s="215">
        <v>5</v>
      </c>
      <c r="CK139" s="208">
        <v>0.6</v>
      </c>
      <c r="CL139" s="216">
        <v>0.4</v>
      </c>
      <c r="CM139" s="217">
        <v>1</v>
      </c>
      <c r="CN139" s="214">
        <v>1</v>
      </c>
      <c r="CO139" s="214">
        <v>1</v>
      </c>
      <c r="CP139" s="214">
        <v>0</v>
      </c>
      <c r="CQ139" s="215">
        <v>1</v>
      </c>
      <c r="CR139" s="208">
        <v>1</v>
      </c>
      <c r="CS139" s="216">
        <v>0</v>
      </c>
      <c r="CT139" s="217">
        <v>0</v>
      </c>
      <c r="CU139" s="214">
        <v>0</v>
      </c>
      <c r="CV139" s="214">
        <v>2</v>
      </c>
      <c r="CW139" s="214">
        <v>2</v>
      </c>
      <c r="CX139" s="215">
        <v>4</v>
      </c>
      <c r="CY139" s="208">
        <v>0.5</v>
      </c>
      <c r="CZ139" s="216">
        <v>0.5</v>
      </c>
      <c r="DA139" s="217">
        <v>0</v>
      </c>
      <c r="DB139" s="214">
        <v>0</v>
      </c>
      <c r="DC139" s="214">
        <v>10</v>
      </c>
      <c r="DD139" s="214">
        <v>8</v>
      </c>
      <c r="DE139" s="215">
        <v>18</v>
      </c>
      <c r="DF139" s="208">
        <v>0.55559999999999998</v>
      </c>
      <c r="DG139" s="216">
        <v>0.44439999999999996</v>
      </c>
      <c r="DH139" s="217">
        <v>1</v>
      </c>
      <c r="DI139" s="214">
        <v>1</v>
      </c>
      <c r="DJ139" s="214">
        <v>0</v>
      </c>
      <c r="DK139" s="214">
        <v>1</v>
      </c>
      <c r="DL139" s="215">
        <v>1</v>
      </c>
      <c r="DM139" s="208">
        <v>0</v>
      </c>
      <c r="DN139" s="216">
        <v>1</v>
      </c>
      <c r="DO139" s="217">
        <v>0</v>
      </c>
      <c r="DP139" s="214">
        <v>0</v>
      </c>
      <c r="DQ139" s="214">
        <v>10</v>
      </c>
      <c r="DR139" s="214">
        <v>7</v>
      </c>
      <c r="DS139" s="215">
        <v>17</v>
      </c>
      <c r="DT139" s="208">
        <v>0.58820000000000006</v>
      </c>
      <c r="DU139" s="216">
        <v>0.4118</v>
      </c>
      <c r="DV139" s="217">
        <v>0</v>
      </c>
      <c r="DW139" s="215">
        <v>0</v>
      </c>
      <c r="DX139" s="130">
        <v>3</v>
      </c>
      <c r="DY139" s="130">
        <v>2</v>
      </c>
      <c r="DZ139" s="130">
        <v>5</v>
      </c>
      <c r="EA139" s="102">
        <v>0.6</v>
      </c>
      <c r="EB139" s="102">
        <v>0.4</v>
      </c>
      <c r="EC139" s="130">
        <v>1</v>
      </c>
      <c r="ED139" s="130">
        <v>1</v>
      </c>
      <c r="EE139" s="130">
        <v>1</v>
      </c>
      <c r="EF139" s="130">
        <v>0</v>
      </c>
      <c r="EG139" s="130">
        <v>1</v>
      </c>
      <c r="EH139" s="102">
        <v>1</v>
      </c>
      <c r="EI139" s="102">
        <v>0</v>
      </c>
      <c r="EJ139" s="130">
        <v>0</v>
      </c>
      <c r="EK139" s="130">
        <v>0</v>
      </c>
      <c r="EL139" s="130">
        <v>2</v>
      </c>
      <c r="EM139" s="130">
        <v>2</v>
      </c>
      <c r="EN139" s="130">
        <v>4</v>
      </c>
      <c r="EO139" s="102">
        <v>0.5</v>
      </c>
      <c r="EP139" s="102">
        <v>0.5</v>
      </c>
      <c r="EQ139" s="130">
        <v>0</v>
      </c>
      <c r="ER139" s="130">
        <v>0</v>
      </c>
      <c r="ES139" s="130">
        <v>2</v>
      </c>
      <c r="ET139" s="130">
        <v>2</v>
      </c>
      <c r="EU139" s="130">
        <v>4</v>
      </c>
      <c r="EV139" s="102">
        <v>0.5</v>
      </c>
      <c r="EW139" s="102">
        <v>0.5</v>
      </c>
      <c r="EX139" s="130">
        <v>1</v>
      </c>
      <c r="EY139" s="130">
        <v>1</v>
      </c>
      <c r="EZ139" s="130">
        <v>0</v>
      </c>
      <c r="FA139" s="130">
        <v>1</v>
      </c>
      <c r="FB139" s="130">
        <v>1</v>
      </c>
      <c r="FC139" s="102">
        <v>0</v>
      </c>
      <c r="FD139" s="102">
        <v>1</v>
      </c>
      <c r="FE139" s="130">
        <v>0</v>
      </c>
      <c r="FF139" s="130">
        <v>0</v>
      </c>
      <c r="FG139" s="130">
        <v>2</v>
      </c>
      <c r="FH139" s="130">
        <v>1</v>
      </c>
      <c r="FI139" s="130">
        <v>3</v>
      </c>
      <c r="FJ139" s="102">
        <v>0.66670000000000007</v>
      </c>
      <c r="FK139" s="102">
        <v>0.33329999999999999</v>
      </c>
      <c r="FL139" s="130">
        <v>0</v>
      </c>
      <c r="FM139" s="130">
        <v>0</v>
      </c>
      <c r="FN139" s="130">
        <v>9</v>
      </c>
      <c r="FO139" s="130">
        <v>9</v>
      </c>
      <c r="FP139" s="130">
        <v>18</v>
      </c>
      <c r="FQ139" s="102">
        <v>0.5</v>
      </c>
      <c r="FR139" s="102">
        <v>0.5</v>
      </c>
      <c r="FS139" s="130">
        <v>1</v>
      </c>
      <c r="FT139" s="130">
        <v>1</v>
      </c>
      <c r="FU139" s="130">
        <v>0</v>
      </c>
      <c r="FV139" s="130">
        <v>1</v>
      </c>
      <c r="FW139" s="130">
        <v>1</v>
      </c>
      <c r="FX139" s="102">
        <v>0</v>
      </c>
      <c r="FY139" s="102">
        <v>1</v>
      </c>
      <c r="FZ139" s="130">
        <v>0</v>
      </c>
      <c r="GA139" s="130">
        <v>0</v>
      </c>
      <c r="GB139" s="130">
        <v>9</v>
      </c>
      <c r="GC139" s="130">
        <v>8</v>
      </c>
      <c r="GD139" s="130">
        <v>17</v>
      </c>
      <c r="GE139" s="102">
        <v>0.52939999999999998</v>
      </c>
      <c r="GF139" s="102">
        <v>0.47060000000000002</v>
      </c>
      <c r="GG139" s="130">
        <v>0</v>
      </c>
      <c r="GH139" s="130">
        <v>0</v>
      </c>
      <c r="GI139" s="129">
        <v>3</v>
      </c>
      <c r="GJ139" s="130">
        <v>2</v>
      </c>
      <c r="GK139" s="130">
        <v>5</v>
      </c>
      <c r="GL139" s="102">
        <v>0.6</v>
      </c>
      <c r="GM139" s="102">
        <v>0.4</v>
      </c>
      <c r="GN139" s="130">
        <v>1</v>
      </c>
      <c r="GO139" s="130">
        <v>1</v>
      </c>
      <c r="GP139" s="130">
        <v>1</v>
      </c>
      <c r="GQ139" s="130">
        <v>0</v>
      </c>
      <c r="GR139" s="130">
        <v>1</v>
      </c>
      <c r="GS139" s="102">
        <v>1</v>
      </c>
      <c r="GT139" s="102">
        <v>0</v>
      </c>
      <c r="GU139" s="130">
        <v>0</v>
      </c>
      <c r="GV139" s="130">
        <v>0</v>
      </c>
      <c r="GW139" s="130">
        <v>2</v>
      </c>
      <c r="GX139" s="130">
        <v>2</v>
      </c>
      <c r="GY139" s="130">
        <v>4</v>
      </c>
      <c r="GZ139" s="102">
        <v>0.5</v>
      </c>
      <c r="HA139" s="102">
        <v>0.5</v>
      </c>
      <c r="HB139" s="130">
        <v>0</v>
      </c>
      <c r="HC139" s="130">
        <v>0</v>
      </c>
      <c r="HD139" s="130">
        <v>2</v>
      </c>
      <c r="HE139" s="130">
        <v>2</v>
      </c>
      <c r="HF139" s="130">
        <v>4</v>
      </c>
      <c r="HG139" s="102">
        <v>0.5</v>
      </c>
      <c r="HH139" s="102">
        <v>0.5</v>
      </c>
      <c r="HI139" s="130">
        <v>1</v>
      </c>
      <c r="HJ139" s="130">
        <v>1</v>
      </c>
      <c r="HK139" s="130">
        <v>0</v>
      </c>
      <c r="HL139" s="130">
        <v>1</v>
      </c>
      <c r="HM139" s="130">
        <v>1</v>
      </c>
      <c r="HN139" s="102">
        <v>0</v>
      </c>
      <c r="HO139" s="102">
        <v>1</v>
      </c>
      <c r="HP139" s="130">
        <v>0</v>
      </c>
      <c r="HQ139" s="130">
        <v>0</v>
      </c>
      <c r="HR139" s="130">
        <v>2</v>
      </c>
      <c r="HS139" s="130">
        <v>1</v>
      </c>
      <c r="HT139" s="130">
        <v>3</v>
      </c>
      <c r="HU139" s="102">
        <v>0.67</v>
      </c>
      <c r="HV139" s="102">
        <v>0.33</v>
      </c>
      <c r="HW139" s="130">
        <v>0</v>
      </c>
      <c r="HX139" s="130">
        <v>0</v>
      </c>
      <c r="HY139" s="130">
        <v>9</v>
      </c>
      <c r="HZ139" s="130">
        <v>9</v>
      </c>
      <c r="IA139" s="130">
        <v>18</v>
      </c>
      <c r="IB139" s="102">
        <v>0.5</v>
      </c>
      <c r="IC139" s="102">
        <v>0.5</v>
      </c>
      <c r="ID139" s="130">
        <v>1</v>
      </c>
      <c r="IE139" s="130">
        <v>1</v>
      </c>
      <c r="IF139" s="130">
        <v>0</v>
      </c>
      <c r="IG139" s="130">
        <v>1</v>
      </c>
      <c r="IH139" s="130">
        <v>1</v>
      </c>
      <c r="II139" s="102">
        <v>0</v>
      </c>
      <c r="IJ139" s="102">
        <v>1</v>
      </c>
      <c r="IK139" s="130">
        <v>0</v>
      </c>
      <c r="IL139" s="130">
        <v>0</v>
      </c>
      <c r="IM139" s="130">
        <v>9</v>
      </c>
      <c r="IN139" s="130">
        <v>8</v>
      </c>
      <c r="IO139" s="130">
        <v>17</v>
      </c>
      <c r="IP139" s="102">
        <v>0.53</v>
      </c>
      <c r="IQ139" s="102">
        <v>0.47</v>
      </c>
      <c r="IR139" s="130">
        <v>0</v>
      </c>
      <c r="IS139" s="130">
        <v>0</v>
      </c>
      <c r="IT139" s="129">
        <v>2</v>
      </c>
      <c r="IU139" s="130">
        <v>3</v>
      </c>
      <c r="IV139" s="130">
        <v>5</v>
      </c>
      <c r="IW139" s="102">
        <v>0.4</v>
      </c>
      <c r="IX139" s="102">
        <v>0.6</v>
      </c>
      <c r="IY139" s="130">
        <v>1</v>
      </c>
      <c r="IZ139" s="130">
        <v>1</v>
      </c>
      <c r="JA139" s="130">
        <v>0</v>
      </c>
      <c r="JB139" s="130">
        <v>1</v>
      </c>
      <c r="JC139" s="130">
        <v>1</v>
      </c>
      <c r="JD139" s="102">
        <v>0</v>
      </c>
      <c r="JE139" s="102">
        <v>1</v>
      </c>
      <c r="JF139" s="130">
        <v>0</v>
      </c>
      <c r="JG139" s="130">
        <v>0</v>
      </c>
      <c r="JH139" s="130">
        <v>2</v>
      </c>
      <c r="JI139" s="130">
        <v>2</v>
      </c>
      <c r="JJ139" s="130">
        <v>4</v>
      </c>
      <c r="JK139" s="102">
        <v>0.5</v>
      </c>
      <c r="JL139" s="102">
        <v>0.5</v>
      </c>
      <c r="JM139" s="130">
        <v>0</v>
      </c>
      <c r="JN139" s="130">
        <v>0</v>
      </c>
      <c r="JO139" s="130">
        <v>2</v>
      </c>
      <c r="JP139" s="130">
        <v>2</v>
      </c>
      <c r="JQ139" s="130">
        <v>4</v>
      </c>
      <c r="JR139" s="102">
        <v>0.5</v>
      </c>
      <c r="JS139" s="102">
        <v>0.5</v>
      </c>
      <c r="JT139" s="130">
        <v>1</v>
      </c>
      <c r="JU139" s="130">
        <v>1</v>
      </c>
      <c r="JV139" s="130">
        <v>0</v>
      </c>
      <c r="JW139" s="130">
        <v>1</v>
      </c>
      <c r="JX139" s="130">
        <v>1</v>
      </c>
      <c r="JY139" s="102">
        <v>0</v>
      </c>
      <c r="JZ139" s="102">
        <v>1</v>
      </c>
      <c r="KA139" s="130">
        <v>0</v>
      </c>
      <c r="KB139" s="130">
        <v>0</v>
      </c>
      <c r="KC139" s="130">
        <v>2</v>
      </c>
      <c r="KD139" s="130">
        <v>1</v>
      </c>
      <c r="KE139" s="130">
        <v>3</v>
      </c>
      <c r="KF139" s="102">
        <v>0.67</v>
      </c>
      <c r="KG139" s="102">
        <v>0.33</v>
      </c>
      <c r="KH139" s="130">
        <v>0</v>
      </c>
      <c r="KI139" s="130">
        <v>0</v>
      </c>
      <c r="KJ139" s="130">
        <v>6</v>
      </c>
      <c r="KK139" s="130">
        <v>12</v>
      </c>
      <c r="KL139" s="130">
        <v>18</v>
      </c>
      <c r="KM139" s="102">
        <v>0.33</v>
      </c>
      <c r="KN139" s="102">
        <v>0.67</v>
      </c>
      <c r="KO139" s="130">
        <v>0</v>
      </c>
      <c r="KP139" s="130">
        <v>1</v>
      </c>
      <c r="KQ139" s="130">
        <v>0</v>
      </c>
      <c r="KR139" s="130">
        <v>1</v>
      </c>
      <c r="KS139" s="130">
        <v>1</v>
      </c>
      <c r="KT139" s="102">
        <v>0</v>
      </c>
      <c r="KU139" s="102">
        <v>1</v>
      </c>
      <c r="KV139" s="130">
        <v>0</v>
      </c>
      <c r="KW139" s="130">
        <v>0</v>
      </c>
      <c r="KX139" s="130">
        <v>6</v>
      </c>
      <c r="KY139" s="130">
        <v>11</v>
      </c>
      <c r="KZ139" s="130">
        <v>17</v>
      </c>
      <c r="LA139" s="102">
        <v>0.35</v>
      </c>
      <c r="LB139" s="102">
        <v>0.65</v>
      </c>
      <c r="LC139" s="130">
        <v>0</v>
      </c>
      <c r="LD139" s="130">
        <v>0</v>
      </c>
    </row>
    <row r="140" spans="1:316" customFormat="1" ht="15" x14ac:dyDescent="0.25">
      <c r="A140" s="89" t="s">
        <v>93</v>
      </c>
      <c r="B140" s="228">
        <v>2</v>
      </c>
      <c r="C140" s="86">
        <v>2</v>
      </c>
      <c r="D140" s="88">
        <v>4</v>
      </c>
      <c r="E140" s="192">
        <v>0.5</v>
      </c>
      <c r="F140" s="102">
        <v>0.5</v>
      </c>
      <c r="G140" s="193">
        <v>1</v>
      </c>
      <c r="H140" s="229">
        <v>1</v>
      </c>
      <c r="I140" s="228">
        <v>1</v>
      </c>
      <c r="J140" s="86">
        <v>0</v>
      </c>
      <c r="K140" s="88">
        <v>1</v>
      </c>
      <c r="L140" s="192">
        <v>1</v>
      </c>
      <c r="M140" s="102">
        <v>0</v>
      </c>
      <c r="N140" s="193">
        <v>0</v>
      </c>
      <c r="O140" s="229">
        <v>0</v>
      </c>
      <c r="P140" s="193">
        <v>1</v>
      </c>
      <c r="Q140" s="86">
        <v>2</v>
      </c>
      <c r="R140" s="88">
        <v>3</v>
      </c>
      <c r="S140" s="192">
        <v>0.5</v>
      </c>
      <c r="T140" s="102">
        <v>0.5</v>
      </c>
      <c r="U140" s="193">
        <v>0</v>
      </c>
      <c r="V140" s="88">
        <v>0</v>
      </c>
      <c r="W140" s="228">
        <v>2</v>
      </c>
      <c r="X140" s="86">
        <v>1</v>
      </c>
      <c r="Y140" s="88">
        <v>3</v>
      </c>
      <c r="Z140" s="192">
        <v>0.5</v>
      </c>
      <c r="AA140" s="102">
        <v>0.5</v>
      </c>
      <c r="AB140" s="193">
        <v>1</v>
      </c>
      <c r="AC140" s="229">
        <v>1</v>
      </c>
      <c r="AD140" s="228">
        <v>0</v>
      </c>
      <c r="AE140" s="86">
        <v>0</v>
      </c>
      <c r="AF140" s="88">
        <v>0</v>
      </c>
      <c r="AG140" s="192">
        <v>0</v>
      </c>
      <c r="AH140" s="102">
        <v>0</v>
      </c>
      <c r="AI140" s="193">
        <v>0</v>
      </c>
      <c r="AJ140" s="229">
        <v>0</v>
      </c>
      <c r="AK140" s="193">
        <v>2</v>
      </c>
      <c r="AL140" s="86">
        <v>1</v>
      </c>
      <c r="AM140" s="88">
        <v>3</v>
      </c>
      <c r="AN140" s="192">
        <v>0.5</v>
      </c>
      <c r="AO140" s="102">
        <v>0.5</v>
      </c>
      <c r="AP140" s="193">
        <v>0</v>
      </c>
      <c r="AQ140" s="88">
        <v>0</v>
      </c>
      <c r="AR140" s="228">
        <v>8</v>
      </c>
      <c r="AS140" s="86">
        <v>10</v>
      </c>
      <c r="AT140" s="88">
        <v>18</v>
      </c>
      <c r="AU140" s="192">
        <v>0.44400000000000001</v>
      </c>
      <c r="AV140" s="102">
        <v>0.55600000000000005</v>
      </c>
      <c r="AW140" s="193">
        <v>0</v>
      </c>
      <c r="AX140" s="229">
        <v>1</v>
      </c>
      <c r="AY140" s="228">
        <v>0</v>
      </c>
      <c r="AZ140" s="86">
        <v>1</v>
      </c>
      <c r="BA140" s="88">
        <v>1</v>
      </c>
      <c r="BB140" s="192">
        <v>0</v>
      </c>
      <c r="BC140" s="102">
        <v>1</v>
      </c>
      <c r="BD140" s="193">
        <v>0</v>
      </c>
      <c r="BE140" s="229">
        <v>0</v>
      </c>
      <c r="BF140" s="193">
        <v>8</v>
      </c>
      <c r="BG140" s="86">
        <v>9</v>
      </c>
      <c r="BH140" s="88">
        <v>17</v>
      </c>
      <c r="BI140" s="192">
        <v>0.5</v>
      </c>
      <c r="BJ140" s="102">
        <v>0.5</v>
      </c>
      <c r="BK140" s="193">
        <v>0</v>
      </c>
      <c r="BL140" s="86">
        <v>0</v>
      </c>
      <c r="BM140" s="214">
        <v>2</v>
      </c>
      <c r="BN140" s="214">
        <v>3</v>
      </c>
      <c r="BO140" s="215">
        <v>5</v>
      </c>
      <c r="BP140" s="208">
        <v>0.4</v>
      </c>
      <c r="BQ140" s="216">
        <v>0.6</v>
      </c>
      <c r="BR140" s="217">
        <v>1</v>
      </c>
      <c r="BS140" s="214">
        <v>1</v>
      </c>
      <c r="BT140" s="214">
        <v>1</v>
      </c>
      <c r="BU140" s="214">
        <v>0</v>
      </c>
      <c r="BV140" s="215">
        <v>1</v>
      </c>
      <c r="BW140" s="208">
        <v>1</v>
      </c>
      <c r="BX140" s="216">
        <v>0</v>
      </c>
      <c r="BY140" s="217">
        <v>0</v>
      </c>
      <c r="BZ140" s="214">
        <v>0</v>
      </c>
      <c r="CA140" s="214">
        <v>1</v>
      </c>
      <c r="CB140" s="214">
        <v>3</v>
      </c>
      <c r="CC140" s="215">
        <v>4</v>
      </c>
      <c r="CD140" s="208">
        <v>0.25</v>
      </c>
      <c r="CE140" s="216">
        <v>0.75</v>
      </c>
      <c r="CF140" s="217">
        <v>0</v>
      </c>
      <c r="CG140" s="214">
        <v>0</v>
      </c>
      <c r="CH140" s="214">
        <v>2</v>
      </c>
      <c r="CI140" s="214">
        <v>2</v>
      </c>
      <c r="CJ140" s="215">
        <v>4</v>
      </c>
      <c r="CK140" s="208">
        <v>0.5</v>
      </c>
      <c r="CL140" s="216">
        <v>0.5</v>
      </c>
      <c r="CM140" s="217">
        <v>1</v>
      </c>
      <c r="CN140" s="214">
        <v>1</v>
      </c>
      <c r="CO140" s="214">
        <v>0</v>
      </c>
      <c r="CP140" s="214">
        <v>1</v>
      </c>
      <c r="CQ140" s="215">
        <v>1</v>
      </c>
      <c r="CR140" s="208">
        <v>0</v>
      </c>
      <c r="CS140" s="216">
        <v>1</v>
      </c>
      <c r="CT140" s="217">
        <v>0</v>
      </c>
      <c r="CU140" s="214">
        <v>0</v>
      </c>
      <c r="CV140" s="214">
        <v>2</v>
      </c>
      <c r="CW140" s="214">
        <v>1</v>
      </c>
      <c r="CX140" s="215">
        <v>3</v>
      </c>
      <c r="CY140" s="208">
        <v>0.66670000000000007</v>
      </c>
      <c r="CZ140" s="216">
        <v>0.33329999999999999</v>
      </c>
      <c r="DA140" s="217">
        <v>0</v>
      </c>
      <c r="DB140" s="214">
        <v>0</v>
      </c>
      <c r="DC140" s="214">
        <v>8</v>
      </c>
      <c r="DD140" s="214">
        <v>10</v>
      </c>
      <c r="DE140" s="215">
        <v>18</v>
      </c>
      <c r="DF140" s="208">
        <v>0.44439999999999996</v>
      </c>
      <c r="DG140" s="216">
        <v>0.55559999999999998</v>
      </c>
      <c r="DH140" s="217">
        <v>1</v>
      </c>
      <c r="DI140" s="214">
        <v>1</v>
      </c>
      <c r="DJ140" s="214">
        <v>1</v>
      </c>
      <c r="DK140" s="214">
        <v>0</v>
      </c>
      <c r="DL140" s="215">
        <v>1</v>
      </c>
      <c r="DM140" s="208">
        <v>1</v>
      </c>
      <c r="DN140" s="216">
        <v>0</v>
      </c>
      <c r="DO140" s="217">
        <v>0</v>
      </c>
      <c r="DP140" s="214">
        <v>0</v>
      </c>
      <c r="DQ140" s="214">
        <v>7</v>
      </c>
      <c r="DR140" s="214">
        <v>10</v>
      </c>
      <c r="DS140" s="215">
        <v>17</v>
      </c>
      <c r="DT140" s="208">
        <v>0.4118</v>
      </c>
      <c r="DU140" s="216">
        <v>0.58820000000000006</v>
      </c>
      <c r="DV140" s="217">
        <v>0</v>
      </c>
      <c r="DW140" s="215">
        <v>0</v>
      </c>
      <c r="DX140" s="130">
        <v>2</v>
      </c>
      <c r="DY140" s="130">
        <v>3</v>
      </c>
      <c r="DZ140" s="130">
        <v>5</v>
      </c>
      <c r="EA140" s="102">
        <v>0.4</v>
      </c>
      <c r="EB140" s="102">
        <v>0.6</v>
      </c>
      <c r="EC140" s="130">
        <v>1</v>
      </c>
      <c r="ED140" s="130">
        <v>1</v>
      </c>
      <c r="EE140" s="130">
        <v>1</v>
      </c>
      <c r="EF140" s="130">
        <v>0</v>
      </c>
      <c r="EG140" s="130">
        <v>1</v>
      </c>
      <c r="EH140" s="102">
        <v>1</v>
      </c>
      <c r="EI140" s="102">
        <v>0</v>
      </c>
      <c r="EJ140" s="130">
        <v>0</v>
      </c>
      <c r="EK140" s="130">
        <v>0</v>
      </c>
      <c r="EL140" s="130">
        <v>1</v>
      </c>
      <c r="EM140" s="130">
        <v>3</v>
      </c>
      <c r="EN140" s="130">
        <v>4</v>
      </c>
      <c r="EO140" s="102">
        <v>0.25</v>
      </c>
      <c r="EP140" s="102">
        <v>0.75</v>
      </c>
      <c r="EQ140" s="130">
        <v>0</v>
      </c>
      <c r="ER140" s="130">
        <v>0</v>
      </c>
      <c r="ES140" s="130">
        <v>2</v>
      </c>
      <c r="ET140" s="130">
        <v>2</v>
      </c>
      <c r="EU140" s="130">
        <v>4</v>
      </c>
      <c r="EV140" s="102">
        <v>0.5</v>
      </c>
      <c r="EW140" s="102">
        <v>0.5</v>
      </c>
      <c r="EX140" s="130">
        <v>1</v>
      </c>
      <c r="EY140" s="130">
        <v>1</v>
      </c>
      <c r="EZ140" s="130">
        <v>0</v>
      </c>
      <c r="FA140" s="130">
        <v>1</v>
      </c>
      <c r="FB140" s="130">
        <v>1</v>
      </c>
      <c r="FC140" s="102">
        <v>0</v>
      </c>
      <c r="FD140" s="102">
        <v>1</v>
      </c>
      <c r="FE140" s="130">
        <v>0</v>
      </c>
      <c r="FF140" s="130">
        <v>0</v>
      </c>
      <c r="FG140" s="130">
        <v>2</v>
      </c>
      <c r="FH140" s="130">
        <v>1</v>
      </c>
      <c r="FI140" s="130">
        <v>3</v>
      </c>
      <c r="FJ140" s="102">
        <v>0.67</v>
      </c>
      <c r="FK140" s="102">
        <v>0.33</v>
      </c>
      <c r="FL140" s="130">
        <v>0</v>
      </c>
      <c r="FM140" s="130">
        <v>0</v>
      </c>
      <c r="FN140" s="130">
        <v>7</v>
      </c>
      <c r="FO140" s="130">
        <v>11</v>
      </c>
      <c r="FP140" s="130">
        <v>18</v>
      </c>
      <c r="FQ140" s="102">
        <v>0.39</v>
      </c>
      <c r="FR140" s="102">
        <v>0.61</v>
      </c>
      <c r="FS140" s="130">
        <v>0</v>
      </c>
      <c r="FT140" s="130">
        <v>1</v>
      </c>
      <c r="FU140" s="130">
        <v>1</v>
      </c>
      <c r="FV140" s="130">
        <v>0</v>
      </c>
      <c r="FW140" s="130">
        <v>1</v>
      </c>
      <c r="FX140" s="102">
        <v>1</v>
      </c>
      <c r="FY140" s="102">
        <v>0</v>
      </c>
      <c r="FZ140" s="130">
        <v>0</v>
      </c>
      <c r="GA140" s="130">
        <v>0</v>
      </c>
      <c r="GB140" s="130">
        <v>6</v>
      </c>
      <c r="GC140" s="130">
        <v>11</v>
      </c>
      <c r="GD140" s="130">
        <v>17</v>
      </c>
      <c r="GE140" s="102">
        <v>0.35</v>
      </c>
      <c r="GF140" s="102">
        <v>0.65</v>
      </c>
      <c r="GG140" s="130">
        <v>0</v>
      </c>
      <c r="GH140" s="130">
        <v>0</v>
      </c>
      <c r="GI140" s="129">
        <v>3</v>
      </c>
      <c r="GJ140" s="130">
        <v>2</v>
      </c>
      <c r="GK140" s="130">
        <v>5</v>
      </c>
      <c r="GL140" s="102">
        <v>0.6</v>
      </c>
      <c r="GM140" s="102">
        <v>0.4</v>
      </c>
      <c r="GN140" s="130">
        <v>1</v>
      </c>
      <c r="GO140" s="130">
        <v>1</v>
      </c>
      <c r="GP140" s="130">
        <v>1</v>
      </c>
      <c r="GQ140" s="130">
        <v>0</v>
      </c>
      <c r="GR140" s="130">
        <v>1</v>
      </c>
      <c r="GS140" s="102">
        <v>1</v>
      </c>
      <c r="GT140" s="102">
        <v>0</v>
      </c>
      <c r="GU140" s="130">
        <v>0</v>
      </c>
      <c r="GV140" s="130">
        <v>0</v>
      </c>
      <c r="GW140" s="130">
        <v>2</v>
      </c>
      <c r="GX140" s="130">
        <v>2</v>
      </c>
      <c r="GY140" s="130">
        <v>4</v>
      </c>
      <c r="GZ140" s="102">
        <v>0.5</v>
      </c>
      <c r="HA140" s="102">
        <v>0.5</v>
      </c>
      <c r="HB140" s="130">
        <v>0</v>
      </c>
      <c r="HC140" s="130">
        <v>0</v>
      </c>
      <c r="HD140" s="130">
        <v>2</v>
      </c>
      <c r="HE140" s="130">
        <v>3</v>
      </c>
      <c r="HF140" s="130">
        <v>5</v>
      </c>
      <c r="HG140" s="102">
        <v>0.4</v>
      </c>
      <c r="HH140" s="102">
        <v>0.6</v>
      </c>
      <c r="HI140" s="130">
        <v>1</v>
      </c>
      <c r="HJ140" s="130">
        <v>1</v>
      </c>
      <c r="HK140" s="130">
        <v>0</v>
      </c>
      <c r="HL140" s="130">
        <v>1</v>
      </c>
      <c r="HM140" s="130">
        <v>1</v>
      </c>
      <c r="HN140" s="102">
        <v>0</v>
      </c>
      <c r="HO140" s="102">
        <v>1</v>
      </c>
      <c r="HP140" s="130">
        <v>0</v>
      </c>
      <c r="HQ140" s="130">
        <v>0</v>
      </c>
      <c r="HR140" s="130">
        <v>2</v>
      </c>
      <c r="HS140" s="130">
        <v>2</v>
      </c>
      <c r="HT140" s="130">
        <v>4</v>
      </c>
      <c r="HU140" s="102">
        <v>0.5</v>
      </c>
      <c r="HV140" s="102">
        <v>0.5</v>
      </c>
      <c r="HW140" s="130">
        <v>0</v>
      </c>
      <c r="HX140" s="130">
        <v>0</v>
      </c>
      <c r="HY140" s="130">
        <v>6</v>
      </c>
      <c r="HZ140" s="130">
        <v>12</v>
      </c>
      <c r="IA140" s="130">
        <v>18</v>
      </c>
      <c r="IB140" s="102">
        <v>0.33329999999999999</v>
      </c>
      <c r="IC140" s="102">
        <v>0.66670000000000007</v>
      </c>
      <c r="ID140" s="130">
        <v>0</v>
      </c>
      <c r="IE140" s="130">
        <v>1</v>
      </c>
      <c r="IF140" s="130">
        <v>1</v>
      </c>
      <c r="IG140" s="130">
        <v>0</v>
      </c>
      <c r="IH140" s="130">
        <v>1</v>
      </c>
      <c r="II140" s="102">
        <v>1</v>
      </c>
      <c r="IJ140" s="102">
        <v>0</v>
      </c>
      <c r="IK140" s="130">
        <v>0</v>
      </c>
      <c r="IL140" s="130">
        <v>0</v>
      </c>
      <c r="IM140" s="130">
        <v>6</v>
      </c>
      <c r="IN140" s="130">
        <v>11</v>
      </c>
      <c r="IO140" s="130">
        <v>17</v>
      </c>
      <c r="IP140" s="102">
        <v>0.35289999999999999</v>
      </c>
      <c r="IQ140" s="102">
        <v>0.6470999999999999</v>
      </c>
      <c r="IR140" s="130">
        <v>0</v>
      </c>
      <c r="IS140" s="130">
        <v>0</v>
      </c>
      <c r="IT140" s="129">
        <v>2</v>
      </c>
      <c r="IU140" s="130">
        <v>3</v>
      </c>
      <c r="IV140" s="130">
        <v>5</v>
      </c>
      <c r="IW140" s="102">
        <v>0.4</v>
      </c>
      <c r="IX140" s="102">
        <v>0.6</v>
      </c>
      <c r="IY140" s="130">
        <v>1</v>
      </c>
      <c r="IZ140" s="130">
        <v>1</v>
      </c>
      <c r="JA140" s="130">
        <v>0</v>
      </c>
      <c r="JB140" s="130">
        <v>1</v>
      </c>
      <c r="JC140" s="130">
        <v>1</v>
      </c>
      <c r="JD140" s="102">
        <v>0</v>
      </c>
      <c r="JE140" s="102">
        <v>1</v>
      </c>
      <c r="JF140" s="130">
        <v>0</v>
      </c>
      <c r="JG140" s="130">
        <v>0</v>
      </c>
      <c r="JH140" s="130">
        <v>2</v>
      </c>
      <c r="JI140" s="130">
        <v>2</v>
      </c>
      <c r="JJ140" s="130">
        <v>4</v>
      </c>
      <c r="JK140" s="102">
        <v>0.5</v>
      </c>
      <c r="JL140" s="102">
        <v>0.5</v>
      </c>
      <c r="JM140" s="130">
        <v>0</v>
      </c>
      <c r="JN140" s="130">
        <v>0</v>
      </c>
      <c r="JO140" s="130">
        <v>2</v>
      </c>
      <c r="JP140" s="130">
        <v>3</v>
      </c>
      <c r="JQ140" s="130">
        <v>5</v>
      </c>
      <c r="JR140" s="102">
        <v>0.4</v>
      </c>
      <c r="JS140" s="102">
        <v>0.6</v>
      </c>
      <c r="JT140" s="130">
        <v>1</v>
      </c>
      <c r="JU140" s="130">
        <v>1</v>
      </c>
      <c r="JV140" s="130">
        <v>0</v>
      </c>
      <c r="JW140" s="130">
        <v>1</v>
      </c>
      <c r="JX140" s="130">
        <v>1</v>
      </c>
      <c r="JY140" s="102">
        <v>0</v>
      </c>
      <c r="JZ140" s="102">
        <v>1</v>
      </c>
      <c r="KA140" s="130">
        <v>0</v>
      </c>
      <c r="KB140" s="130">
        <v>0</v>
      </c>
      <c r="KC140" s="130">
        <v>2</v>
      </c>
      <c r="KD140" s="130">
        <v>2</v>
      </c>
      <c r="KE140" s="130">
        <v>4</v>
      </c>
      <c r="KF140" s="102">
        <v>0.5</v>
      </c>
      <c r="KG140" s="102">
        <v>0.5</v>
      </c>
      <c r="KH140" s="130">
        <v>0</v>
      </c>
      <c r="KI140" s="130">
        <v>0</v>
      </c>
      <c r="KJ140" s="130">
        <v>6</v>
      </c>
      <c r="KK140" s="130">
        <v>12</v>
      </c>
      <c r="KL140" s="130">
        <v>18</v>
      </c>
      <c r="KM140" s="102">
        <v>0.33329999999999999</v>
      </c>
      <c r="KN140" s="102">
        <v>0.66670000000000007</v>
      </c>
      <c r="KO140" s="130">
        <v>0</v>
      </c>
      <c r="KP140" s="130">
        <v>1</v>
      </c>
      <c r="KQ140" s="130">
        <v>0</v>
      </c>
      <c r="KR140" s="130">
        <v>1</v>
      </c>
      <c r="KS140" s="130">
        <v>1</v>
      </c>
      <c r="KT140" s="102">
        <v>0</v>
      </c>
      <c r="KU140" s="102">
        <v>1</v>
      </c>
      <c r="KV140" s="130">
        <v>0</v>
      </c>
      <c r="KW140" s="130">
        <v>0</v>
      </c>
      <c r="KX140" s="130">
        <v>6</v>
      </c>
      <c r="KY140" s="130">
        <v>11</v>
      </c>
      <c r="KZ140" s="130">
        <v>17</v>
      </c>
      <c r="LA140" s="102">
        <v>0.35289999999999999</v>
      </c>
      <c r="LB140" s="102">
        <v>0.6470999999999999</v>
      </c>
      <c r="LC140" s="130">
        <v>0</v>
      </c>
      <c r="LD140" s="130">
        <v>0</v>
      </c>
    </row>
    <row r="141" spans="1:316" customFormat="1" ht="15" x14ac:dyDescent="0.25">
      <c r="A141" s="89" t="s">
        <v>94</v>
      </c>
      <c r="B141" s="228">
        <v>3</v>
      </c>
      <c r="C141" s="86">
        <v>2</v>
      </c>
      <c r="D141" s="88">
        <v>5</v>
      </c>
      <c r="E141" s="192">
        <v>0.6</v>
      </c>
      <c r="F141" s="102">
        <v>0.4</v>
      </c>
      <c r="G141" s="193">
        <v>1</v>
      </c>
      <c r="H141" s="229">
        <v>1</v>
      </c>
      <c r="I141" s="228">
        <v>1</v>
      </c>
      <c r="J141" s="86">
        <v>0</v>
      </c>
      <c r="K141" s="88">
        <v>1</v>
      </c>
      <c r="L141" s="192">
        <v>1</v>
      </c>
      <c r="M141" s="102">
        <v>0</v>
      </c>
      <c r="N141" s="193">
        <v>0</v>
      </c>
      <c r="O141" s="229">
        <v>0</v>
      </c>
      <c r="P141" s="193">
        <v>2</v>
      </c>
      <c r="Q141" s="86">
        <v>2</v>
      </c>
      <c r="R141" s="88">
        <v>4</v>
      </c>
      <c r="S141" s="192">
        <v>0.5</v>
      </c>
      <c r="T141" s="102">
        <v>0.5</v>
      </c>
      <c r="U141" s="193">
        <v>0</v>
      </c>
      <c r="V141" s="88">
        <v>0</v>
      </c>
      <c r="W141" s="228">
        <v>4</v>
      </c>
      <c r="X141" s="86">
        <v>1</v>
      </c>
      <c r="Y141" s="88">
        <v>5</v>
      </c>
      <c r="Z141" s="192">
        <v>0.8</v>
      </c>
      <c r="AA141" s="102">
        <v>0.2</v>
      </c>
      <c r="AB141" s="193">
        <v>1</v>
      </c>
      <c r="AC141" s="229">
        <v>1</v>
      </c>
      <c r="AD141" s="228">
        <v>1</v>
      </c>
      <c r="AE141" s="86">
        <v>0</v>
      </c>
      <c r="AF141" s="88">
        <v>1</v>
      </c>
      <c r="AG141" s="192">
        <v>1</v>
      </c>
      <c r="AH141" s="102">
        <v>0</v>
      </c>
      <c r="AI141" s="193">
        <v>0</v>
      </c>
      <c r="AJ141" s="229">
        <v>0</v>
      </c>
      <c r="AK141" s="193">
        <v>3</v>
      </c>
      <c r="AL141" s="86">
        <v>1</v>
      </c>
      <c r="AM141" s="88">
        <v>4</v>
      </c>
      <c r="AN141" s="192">
        <v>0.75</v>
      </c>
      <c r="AO141" s="102">
        <v>0.25</v>
      </c>
      <c r="AP141" s="193">
        <v>0</v>
      </c>
      <c r="AQ141" s="88">
        <v>0</v>
      </c>
      <c r="AR141" s="228">
        <v>9</v>
      </c>
      <c r="AS141" s="86">
        <v>8</v>
      </c>
      <c r="AT141" s="88">
        <v>17</v>
      </c>
      <c r="AU141" s="192">
        <v>0.52900000000000003</v>
      </c>
      <c r="AV141" s="102">
        <v>0.47100000000000003</v>
      </c>
      <c r="AW141" s="193">
        <v>1</v>
      </c>
      <c r="AX141" s="229">
        <v>1</v>
      </c>
      <c r="AY141" s="228">
        <v>0</v>
      </c>
      <c r="AZ141" s="86">
        <v>1</v>
      </c>
      <c r="BA141" s="88">
        <v>1</v>
      </c>
      <c r="BB141" s="192">
        <v>0</v>
      </c>
      <c r="BC141" s="102">
        <v>1</v>
      </c>
      <c r="BD141" s="193">
        <v>0</v>
      </c>
      <c r="BE141" s="229">
        <v>0</v>
      </c>
      <c r="BF141" s="193">
        <v>9</v>
      </c>
      <c r="BG141" s="86">
        <v>7</v>
      </c>
      <c r="BH141" s="88">
        <v>16</v>
      </c>
      <c r="BI141" s="192">
        <v>0.56299999999999994</v>
      </c>
      <c r="BJ141" s="102">
        <v>0.43700000000000006</v>
      </c>
      <c r="BK141" s="193">
        <v>0</v>
      </c>
      <c r="BL141" s="86">
        <v>0</v>
      </c>
      <c r="BM141" s="214">
        <v>3</v>
      </c>
      <c r="BN141" s="214">
        <v>2</v>
      </c>
      <c r="BO141" s="215">
        <v>5</v>
      </c>
      <c r="BP141" s="208">
        <v>0.6</v>
      </c>
      <c r="BQ141" s="216">
        <v>0.4</v>
      </c>
      <c r="BR141" s="217">
        <v>1</v>
      </c>
      <c r="BS141" s="214">
        <v>1</v>
      </c>
      <c r="BT141" s="214">
        <v>1</v>
      </c>
      <c r="BU141" s="214">
        <v>0</v>
      </c>
      <c r="BV141" s="215">
        <v>1</v>
      </c>
      <c r="BW141" s="208">
        <v>1</v>
      </c>
      <c r="BX141" s="216">
        <v>0</v>
      </c>
      <c r="BY141" s="217">
        <v>0</v>
      </c>
      <c r="BZ141" s="214">
        <v>0</v>
      </c>
      <c r="CA141" s="214">
        <v>2</v>
      </c>
      <c r="CB141" s="214">
        <v>2</v>
      </c>
      <c r="CC141" s="215">
        <v>4</v>
      </c>
      <c r="CD141" s="208">
        <v>0.5</v>
      </c>
      <c r="CE141" s="216">
        <v>0.5</v>
      </c>
      <c r="CF141" s="217">
        <v>0</v>
      </c>
      <c r="CG141" s="214">
        <v>0</v>
      </c>
      <c r="CH141" s="214">
        <v>4</v>
      </c>
      <c r="CI141" s="214">
        <v>1</v>
      </c>
      <c r="CJ141" s="215">
        <v>5</v>
      </c>
      <c r="CK141" s="208">
        <v>0.8</v>
      </c>
      <c r="CL141" s="216">
        <v>0.2</v>
      </c>
      <c r="CM141" s="217">
        <v>1</v>
      </c>
      <c r="CN141" s="214">
        <v>1</v>
      </c>
      <c r="CO141" s="214">
        <v>1</v>
      </c>
      <c r="CP141" s="214">
        <v>0</v>
      </c>
      <c r="CQ141" s="215">
        <v>1</v>
      </c>
      <c r="CR141" s="208">
        <v>1</v>
      </c>
      <c r="CS141" s="216">
        <v>0</v>
      </c>
      <c r="CT141" s="217">
        <v>0</v>
      </c>
      <c r="CU141" s="214">
        <v>0</v>
      </c>
      <c r="CV141" s="214">
        <v>3</v>
      </c>
      <c r="CW141" s="214">
        <v>1</v>
      </c>
      <c r="CX141" s="215">
        <v>4</v>
      </c>
      <c r="CY141" s="208">
        <v>0.75</v>
      </c>
      <c r="CZ141" s="216">
        <v>0.25</v>
      </c>
      <c r="DA141" s="217">
        <v>0</v>
      </c>
      <c r="DB141" s="214">
        <v>0</v>
      </c>
      <c r="DC141" s="214">
        <v>9</v>
      </c>
      <c r="DD141" s="214">
        <v>9</v>
      </c>
      <c r="DE141" s="215">
        <v>18</v>
      </c>
      <c r="DF141" s="208">
        <v>0.5</v>
      </c>
      <c r="DG141" s="216">
        <v>0.5</v>
      </c>
      <c r="DH141" s="217">
        <v>1</v>
      </c>
      <c r="DI141" s="214">
        <v>1</v>
      </c>
      <c r="DJ141" s="214">
        <v>0</v>
      </c>
      <c r="DK141" s="214">
        <v>1</v>
      </c>
      <c r="DL141" s="215">
        <v>1</v>
      </c>
      <c r="DM141" s="208">
        <v>0</v>
      </c>
      <c r="DN141" s="216">
        <v>1</v>
      </c>
      <c r="DO141" s="217">
        <v>0</v>
      </c>
      <c r="DP141" s="214">
        <v>0</v>
      </c>
      <c r="DQ141" s="214">
        <v>9</v>
      </c>
      <c r="DR141" s="214">
        <v>8</v>
      </c>
      <c r="DS141" s="215">
        <v>17</v>
      </c>
      <c r="DT141" s="208">
        <v>0.52939999999999998</v>
      </c>
      <c r="DU141" s="216">
        <v>0.47060000000000002</v>
      </c>
      <c r="DV141" s="217">
        <v>0</v>
      </c>
      <c r="DW141" s="215">
        <v>0</v>
      </c>
      <c r="DX141" s="130">
        <v>3</v>
      </c>
      <c r="DY141" s="130">
        <v>2</v>
      </c>
      <c r="DZ141" s="130">
        <v>5</v>
      </c>
      <c r="EA141" s="102">
        <v>0.6</v>
      </c>
      <c r="EB141" s="102">
        <v>0.4</v>
      </c>
      <c r="EC141" s="130">
        <v>1</v>
      </c>
      <c r="ED141" s="130">
        <v>1</v>
      </c>
      <c r="EE141" s="130">
        <v>1</v>
      </c>
      <c r="EF141" s="130">
        <v>0</v>
      </c>
      <c r="EG141" s="130">
        <v>1</v>
      </c>
      <c r="EH141" s="102">
        <v>1</v>
      </c>
      <c r="EI141" s="102">
        <v>0</v>
      </c>
      <c r="EJ141" s="130">
        <v>0</v>
      </c>
      <c r="EK141" s="130">
        <v>0</v>
      </c>
      <c r="EL141" s="130">
        <v>2</v>
      </c>
      <c r="EM141" s="130">
        <v>2</v>
      </c>
      <c r="EN141" s="130">
        <v>4</v>
      </c>
      <c r="EO141" s="102">
        <v>0.5</v>
      </c>
      <c r="EP141" s="102">
        <v>0.5</v>
      </c>
      <c r="EQ141" s="130">
        <v>0</v>
      </c>
      <c r="ER141" s="130">
        <v>0</v>
      </c>
      <c r="ES141" s="130">
        <v>4</v>
      </c>
      <c r="ET141" s="130">
        <v>1</v>
      </c>
      <c r="EU141" s="130">
        <v>5</v>
      </c>
      <c r="EV141" s="102">
        <v>0.8</v>
      </c>
      <c r="EW141" s="102">
        <v>0.2</v>
      </c>
      <c r="EX141" s="130">
        <v>1</v>
      </c>
      <c r="EY141" s="130">
        <v>1</v>
      </c>
      <c r="EZ141" s="130">
        <v>1</v>
      </c>
      <c r="FA141" s="130">
        <v>0</v>
      </c>
      <c r="FB141" s="130">
        <v>1</v>
      </c>
      <c r="FC141" s="102">
        <v>1</v>
      </c>
      <c r="FD141" s="102">
        <v>0</v>
      </c>
      <c r="FE141" s="130">
        <v>0</v>
      </c>
      <c r="FF141" s="130">
        <v>0</v>
      </c>
      <c r="FG141" s="130">
        <v>3</v>
      </c>
      <c r="FH141" s="130">
        <v>1</v>
      </c>
      <c r="FI141" s="130">
        <v>4</v>
      </c>
      <c r="FJ141" s="102">
        <v>0.75</v>
      </c>
      <c r="FK141" s="102">
        <v>0.25</v>
      </c>
      <c r="FL141" s="130">
        <v>0</v>
      </c>
      <c r="FM141" s="130">
        <v>0</v>
      </c>
      <c r="FN141" s="130">
        <v>9</v>
      </c>
      <c r="FO141" s="130">
        <v>11</v>
      </c>
      <c r="FP141" s="130">
        <v>20</v>
      </c>
      <c r="FQ141" s="102">
        <v>0.45</v>
      </c>
      <c r="FR141" s="102">
        <v>0.55000000000000004</v>
      </c>
      <c r="FS141" s="130">
        <v>1</v>
      </c>
      <c r="FT141" s="130">
        <v>1</v>
      </c>
      <c r="FU141" s="130">
        <v>0</v>
      </c>
      <c r="FV141" s="130">
        <v>1</v>
      </c>
      <c r="FW141" s="130">
        <v>1</v>
      </c>
      <c r="FX141" s="102">
        <v>0</v>
      </c>
      <c r="FY141" s="102">
        <v>1</v>
      </c>
      <c r="FZ141" s="130">
        <v>0</v>
      </c>
      <c r="GA141" s="130">
        <v>0</v>
      </c>
      <c r="GB141" s="130">
        <v>9</v>
      </c>
      <c r="GC141" s="130">
        <v>10</v>
      </c>
      <c r="GD141" s="130">
        <v>19</v>
      </c>
      <c r="GE141" s="102">
        <v>0.47</v>
      </c>
      <c r="GF141" s="102">
        <v>0.53</v>
      </c>
      <c r="GG141" s="130">
        <v>0</v>
      </c>
      <c r="GH141" s="130">
        <v>0</v>
      </c>
      <c r="GI141" s="129">
        <v>3</v>
      </c>
      <c r="GJ141" s="130">
        <v>2</v>
      </c>
      <c r="GK141" s="130">
        <v>5</v>
      </c>
      <c r="GL141" s="102">
        <v>0.6</v>
      </c>
      <c r="GM141" s="102">
        <v>0.4</v>
      </c>
      <c r="GN141" s="130">
        <v>1</v>
      </c>
      <c r="GO141" s="130">
        <v>1</v>
      </c>
      <c r="GP141" s="130">
        <v>1</v>
      </c>
      <c r="GQ141" s="130">
        <v>0</v>
      </c>
      <c r="GR141" s="130">
        <v>1</v>
      </c>
      <c r="GS141" s="102">
        <v>1</v>
      </c>
      <c r="GT141" s="102">
        <v>0</v>
      </c>
      <c r="GU141" s="130">
        <v>0</v>
      </c>
      <c r="GV141" s="130">
        <v>0</v>
      </c>
      <c r="GW141" s="130">
        <v>2</v>
      </c>
      <c r="GX141" s="130">
        <v>2</v>
      </c>
      <c r="GY141" s="130">
        <v>4</v>
      </c>
      <c r="GZ141" s="102">
        <v>0.5</v>
      </c>
      <c r="HA141" s="102">
        <v>0.5</v>
      </c>
      <c r="HB141" s="130">
        <v>0</v>
      </c>
      <c r="HC141" s="130">
        <v>0</v>
      </c>
      <c r="HD141" s="130">
        <v>2</v>
      </c>
      <c r="HE141" s="130">
        <v>2</v>
      </c>
      <c r="HF141" s="130">
        <v>4</v>
      </c>
      <c r="HG141" s="102">
        <v>0.5</v>
      </c>
      <c r="HH141" s="102">
        <v>0.5</v>
      </c>
      <c r="HI141" s="130">
        <v>1</v>
      </c>
      <c r="HJ141" s="130">
        <v>1</v>
      </c>
      <c r="HK141" s="130"/>
      <c r="HL141" s="130"/>
      <c r="HM141" s="130"/>
      <c r="HN141" s="102"/>
      <c r="HO141" s="102"/>
      <c r="HP141" s="130"/>
      <c r="HQ141" s="130"/>
      <c r="HR141" s="130">
        <v>2</v>
      </c>
      <c r="HS141" s="130">
        <v>2</v>
      </c>
      <c r="HT141" s="130">
        <v>4</v>
      </c>
      <c r="HU141" s="102">
        <v>0.5</v>
      </c>
      <c r="HV141" s="102">
        <v>0.5</v>
      </c>
      <c r="HW141" s="130">
        <v>0</v>
      </c>
      <c r="HX141" s="130">
        <v>0</v>
      </c>
      <c r="HY141" s="130">
        <v>9</v>
      </c>
      <c r="HZ141" s="130">
        <v>9</v>
      </c>
      <c r="IA141" s="130">
        <v>18</v>
      </c>
      <c r="IB141" s="102">
        <v>0.5</v>
      </c>
      <c r="IC141" s="102">
        <v>0.5</v>
      </c>
      <c r="ID141" s="130">
        <v>0</v>
      </c>
      <c r="IE141" s="130">
        <v>1</v>
      </c>
      <c r="IF141" s="130">
        <v>0</v>
      </c>
      <c r="IG141" s="130">
        <v>1</v>
      </c>
      <c r="IH141" s="130">
        <v>1</v>
      </c>
      <c r="II141" s="102">
        <v>0</v>
      </c>
      <c r="IJ141" s="102">
        <v>1</v>
      </c>
      <c r="IK141" s="130">
        <v>0</v>
      </c>
      <c r="IL141" s="130">
        <v>0</v>
      </c>
      <c r="IM141" s="130">
        <v>9</v>
      </c>
      <c r="IN141" s="130">
        <v>8</v>
      </c>
      <c r="IO141" s="130">
        <v>17</v>
      </c>
      <c r="IP141" s="102">
        <v>0.53</v>
      </c>
      <c r="IQ141" s="102">
        <v>0.47</v>
      </c>
      <c r="IR141" s="130">
        <v>0</v>
      </c>
      <c r="IS141" s="130">
        <v>0</v>
      </c>
      <c r="IT141" s="129">
        <v>2</v>
      </c>
      <c r="IU141" s="130">
        <v>3</v>
      </c>
      <c r="IV141" s="130">
        <v>5</v>
      </c>
      <c r="IW141" s="102">
        <v>0.4</v>
      </c>
      <c r="IX141" s="102">
        <v>0.6</v>
      </c>
      <c r="IY141" s="130">
        <v>1</v>
      </c>
      <c r="IZ141" s="130">
        <v>1</v>
      </c>
      <c r="JA141" s="130">
        <v>1</v>
      </c>
      <c r="JB141" s="130">
        <v>0</v>
      </c>
      <c r="JC141" s="130">
        <v>1</v>
      </c>
      <c r="JD141" s="102">
        <v>1</v>
      </c>
      <c r="JE141" s="102">
        <v>0</v>
      </c>
      <c r="JF141" s="130">
        <v>0</v>
      </c>
      <c r="JG141" s="130">
        <v>0</v>
      </c>
      <c r="JH141" s="130">
        <v>1</v>
      </c>
      <c r="JI141" s="130">
        <v>3</v>
      </c>
      <c r="JJ141" s="130">
        <v>4</v>
      </c>
      <c r="JK141" s="102">
        <v>0.25</v>
      </c>
      <c r="JL141" s="102">
        <v>0.75</v>
      </c>
      <c r="JM141" s="130">
        <v>0</v>
      </c>
      <c r="JN141" s="130">
        <v>0</v>
      </c>
      <c r="JO141" s="130">
        <v>2</v>
      </c>
      <c r="JP141" s="130">
        <v>2</v>
      </c>
      <c r="JQ141" s="130">
        <v>4</v>
      </c>
      <c r="JR141" s="102">
        <v>0.5</v>
      </c>
      <c r="JS141" s="102">
        <v>0.5</v>
      </c>
      <c r="JT141" s="130">
        <v>1</v>
      </c>
      <c r="JU141" s="130">
        <v>1</v>
      </c>
      <c r="JV141" s="130">
        <v>0</v>
      </c>
      <c r="JW141" s="130">
        <v>0</v>
      </c>
      <c r="JX141" s="130">
        <v>0</v>
      </c>
      <c r="JY141" s="102">
        <v>0</v>
      </c>
      <c r="JZ141" s="102">
        <v>0</v>
      </c>
      <c r="KA141" s="130">
        <v>0</v>
      </c>
      <c r="KB141" s="130">
        <v>0</v>
      </c>
      <c r="KC141" s="130">
        <v>2</v>
      </c>
      <c r="KD141" s="130">
        <v>2</v>
      </c>
      <c r="KE141" s="130">
        <v>4</v>
      </c>
      <c r="KF141" s="102">
        <v>0.5</v>
      </c>
      <c r="KG141" s="102">
        <v>0.5</v>
      </c>
      <c r="KH141" s="130">
        <v>0</v>
      </c>
      <c r="KI141" s="130">
        <v>0</v>
      </c>
      <c r="KJ141" s="130">
        <v>6</v>
      </c>
      <c r="KK141" s="130">
        <v>12</v>
      </c>
      <c r="KL141" s="130">
        <v>18</v>
      </c>
      <c r="KM141" s="102">
        <v>0.33299999999999996</v>
      </c>
      <c r="KN141" s="102">
        <v>0.66700000000000004</v>
      </c>
      <c r="KO141" s="130">
        <v>0</v>
      </c>
      <c r="KP141" s="130">
        <v>1</v>
      </c>
      <c r="KQ141" s="130">
        <v>0</v>
      </c>
      <c r="KR141" s="130">
        <v>1</v>
      </c>
      <c r="KS141" s="130">
        <v>1</v>
      </c>
      <c r="KT141" s="102">
        <v>0</v>
      </c>
      <c r="KU141" s="102">
        <v>1</v>
      </c>
      <c r="KV141" s="130">
        <v>0</v>
      </c>
      <c r="KW141" s="130">
        <v>0</v>
      </c>
      <c r="KX141" s="130">
        <v>6</v>
      </c>
      <c r="KY141" s="130">
        <v>11</v>
      </c>
      <c r="KZ141" s="130">
        <v>17</v>
      </c>
      <c r="LA141" s="102">
        <v>0.35299999999999998</v>
      </c>
      <c r="LB141" s="102">
        <v>0.64700000000000002</v>
      </c>
      <c r="LC141" s="130">
        <v>0</v>
      </c>
      <c r="LD141" s="130">
        <v>0</v>
      </c>
    </row>
    <row r="142" spans="1:316" customFormat="1" ht="15" x14ac:dyDescent="0.25">
      <c r="A142" s="89" t="s">
        <v>95</v>
      </c>
      <c r="B142" s="228">
        <v>5</v>
      </c>
      <c r="C142" s="86">
        <v>2</v>
      </c>
      <c r="D142" s="88">
        <v>7</v>
      </c>
      <c r="E142" s="192">
        <v>0.71</v>
      </c>
      <c r="F142" s="102">
        <v>0.28999999999999998</v>
      </c>
      <c r="G142" s="193">
        <v>1</v>
      </c>
      <c r="H142" s="229">
        <v>1</v>
      </c>
      <c r="I142" s="228">
        <v>1</v>
      </c>
      <c r="J142" s="86">
        <v>0</v>
      </c>
      <c r="K142" s="88">
        <v>1</v>
      </c>
      <c r="L142" s="192">
        <v>1</v>
      </c>
      <c r="M142" s="102">
        <v>0</v>
      </c>
      <c r="N142" s="193">
        <v>0</v>
      </c>
      <c r="O142" s="229">
        <v>0</v>
      </c>
      <c r="P142" s="193">
        <v>4</v>
      </c>
      <c r="Q142" s="86">
        <v>2</v>
      </c>
      <c r="R142" s="88">
        <v>6</v>
      </c>
      <c r="S142" s="192">
        <v>0.67</v>
      </c>
      <c r="T142" s="102">
        <v>0.33</v>
      </c>
      <c r="U142" s="193">
        <v>0</v>
      </c>
      <c r="V142" s="88">
        <v>0</v>
      </c>
      <c r="W142" s="228">
        <v>2</v>
      </c>
      <c r="X142" s="86">
        <v>3</v>
      </c>
      <c r="Y142" s="88">
        <v>5</v>
      </c>
      <c r="Z142" s="192">
        <v>0.4</v>
      </c>
      <c r="AA142" s="102">
        <v>0.6</v>
      </c>
      <c r="AB142" s="193">
        <v>1</v>
      </c>
      <c r="AC142" s="229">
        <v>1</v>
      </c>
      <c r="AD142" s="228">
        <v>0</v>
      </c>
      <c r="AE142" s="86">
        <v>1</v>
      </c>
      <c r="AF142" s="88">
        <v>1</v>
      </c>
      <c r="AG142" s="192">
        <v>0</v>
      </c>
      <c r="AH142" s="102">
        <v>1</v>
      </c>
      <c r="AI142" s="193">
        <v>0</v>
      </c>
      <c r="AJ142" s="229">
        <v>0</v>
      </c>
      <c r="AK142" s="193">
        <v>2</v>
      </c>
      <c r="AL142" s="86">
        <v>2</v>
      </c>
      <c r="AM142" s="88">
        <v>4</v>
      </c>
      <c r="AN142" s="192">
        <v>0.5</v>
      </c>
      <c r="AO142" s="102">
        <v>0.5</v>
      </c>
      <c r="AP142" s="193">
        <v>0</v>
      </c>
      <c r="AQ142" s="88">
        <v>0</v>
      </c>
      <c r="AR142" s="228">
        <v>11</v>
      </c>
      <c r="AS142" s="86">
        <v>7</v>
      </c>
      <c r="AT142" s="88">
        <v>18</v>
      </c>
      <c r="AU142" s="192">
        <v>0.61</v>
      </c>
      <c r="AV142" s="102">
        <v>0.39</v>
      </c>
      <c r="AW142" s="193">
        <v>1</v>
      </c>
      <c r="AX142" s="229">
        <v>1</v>
      </c>
      <c r="AY142" s="228">
        <v>0</v>
      </c>
      <c r="AZ142" s="86">
        <v>1</v>
      </c>
      <c r="BA142" s="88">
        <v>1</v>
      </c>
      <c r="BB142" s="192">
        <v>0</v>
      </c>
      <c r="BC142" s="102">
        <v>1</v>
      </c>
      <c r="BD142" s="193">
        <v>0</v>
      </c>
      <c r="BE142" s="229">
        <v>0</v>
      </c>
      <c r="BF142" s="193">
        <v>11</v>
      </c>
      <c r="BG142" s="86">
        <v>6</v>
      </c>
      <c r="BH142" s="88">
        <v>17</v>
      </c>
      <c r="BI142" s="192">
        <v>0.65</v>
      </c>
      <c r="BJ142" s="102">
        <v>0.35</v>
      </c>
      <c r="BK142" s="193">
        <v>0</v>
      </c>
      <c r="BL142" s="86">
        <v>0</v>
      </c>
      <c r="BM142" s="214">
        <v>5</v>
      </c>
      <c r="BN142" s="214">
        <v>2</v>
      </c>
      <c r="BO142" s="215">
        <v>7</v>
      </c>
      <c r="BP142" s="208">
        <v>0.71</v>
      </c>
      <c r="BQ142" s="216">
        <v>0.28999999999999998</v>
      </c>
      <c r="BR142" s="217">
        <v>1</v>
      </c>
      <c r="BS142" s="214">
        <v>1</v>
      </c>
      <c r="BT142" s="214">
        <v>1</v>
      </c>
      <c r="BU142" s="214">
        <v>0</v>
      </c>
      <c r="BV142" s="215">
        <v>1</v>
      </c>
      <c r="BW142" s="208">
        <v>1</v>
      </c>
      <c r="BX142" s="216">
        <v>0</v>
      </c>
      <c r="BY142" s="217">
        <v>0</v>
      </c>
      <c r="BZ142" s="214">
        <v>0</v>
      </c>
      <c r="CA142" s="214">
        <v>4</v>
      </c>
      <c r="CB142" s="214">
        <v>2</v>
      </c>
      <c r="CC142" s="215">
        <v>6</v>
      </c>
      <c r="CD142" s="208">
        <v>0.67</v>
      </c>
      <c r="CE142" s="216">
        <v>0.33</v>
      </c>
      <c r="CF142" s="217">
        <v>0</v>
      </c>
      <c r="CG142" s="214">
        <v>0</v>
      </c>
      <c r="CH142" s="214">
        <v>2</v>
      </c>
      <c r="CI142" s="214">
        <v>3</v>
      </c>
      <c r="CJ142" s="215">
        <v>5</v>
      </c>
      <c r="CK142" s="208">
        <v>0.4</v>
      </c>
      <c r="CL142" s="216">
        <v>0.6</v>
      </c>
      <c r="CM142" s="217">
        <v>1</v>
      </c>
      <c r="CN142" s="214">
        <v>1</v>
      </c>
      <c r="CO142" s="214">
        <v>0</v>
      </c>
      <c r="CP142" s="214">
        <v>1</v>
      </c>
      <c r="CQ142" s="215">
        <v>1</v>
      </c>
      <c r="CR142" s="208">
        <v>0</v>
      </c>
      <c r="CS142" s="216">
        <v>1</v>
      </c>
      <c r="CT142" s="217">
        <v>0</v>
      </c>
      <c r="CU142" s="214">
        <v>0</v>
      </c>
      <c r="CV142" s="214">
        <v>2</v>
      </c>
      <c r="CW142" s="214">
        <v>2</v>
      </c>
      <c r="CX142" s="215">
        <v>4</v>
      </c>
      <c r="CY142" s="208">
        <v>0.5</v>
      </c>
      <c r="CZ142" s="216">
        <v>0.5</v>
      </c>
      <c r="DA142" s="217">
        <v>0</v>
      </c>
      <c r="DB142" s="214">
        <v>0</v>
      </c>
      <c r="DC142" s="214">
        <v>9</v>
      </c>
      <c r="DD142" s="214">
        <v>9</v>
      </c>
      <c r="DE142" s="215">
        <v>18</v>
      </c>
      <c r="DF142" s="208">
        <v>0.5</v>
      </c>
      <c r="DG142" s="216">
        <v>0.5</v>
      </c>
      <c r="DH142" s="217">
        <v>1</v>
      </c>
      <c r="DI142" s="214">
        <v>1</v>
      </c>
      <c r="DJ142" s="214">
        <v>0</v>
      </c>
      <c r="DK142" s="214">
        <v>1</v>
      </c>
      <c r="DL142" s="215">
        <v>1</v>
      </c>
      <c r="DM142" s="208">
        <v>0</v>
      </c>
      <c r="DN142" s="216">
        <v>1</v>
      </c>
      <c r="DO142" s="217">
        <v>0</v>
      </c>
      <c r="DP142" s="214">
        <v>0</v>
      </c>
      <c r="DQ142" s="214">
        <v>9</v>
      </c>
      <c r="DR142" s="214">
        <v>8</v>
      </c>
      <c r="DS142" s="215">
        <v>17</v>
      </c>
      <c r="DT142" s="208">
        <v>0.53</v>
      </c>
      <c r="DU142" s="216">
        <v>0.47</v>
      </c>
      <c r="DV142" s="217">
        <v>0</v>
      </c>
      <c r="DW142" s="215">
        <v>0</v>
      </c>
      <c r="DX142" s="130">
        <v>5</v>
      </c>
      <c r="DY142" s="130">
        <v>2</v>
      </c>
      <c r="DZ142" s="130">
        <v>7</v>
      </c>
      <c r="EA142" s="102">
        <v>0.71</v>
      </c>
      <c r="EB142" s="102">
        <v>0.28999999999999998</v>
      </c>
      <c r="EC142" s="130">
        <v>1</v>
      </c>
      <c r="ED142" s="130">
        <v>1</v>
      </c>
      <c r="EE142" s="130">
        <v>1</v>
      </c>
      <c r="EF142" s="130">
        <v>0</v>
      </c>
      <c r="EG142" s="130">
        <v>1</v>
      </c>
      <c r="EH142" s="102">
        <v>1</v>
      </c>
      <c r="EI142" s="102">
        <v>0</v>
      </c>
      <c r="EJ142" s="130">
        <v>0</v>
      </c>
      <c r="EK142" s="130">
        <v>0</v>
      </c>
      <c r="EL142" s="130">
        <v>4</v>
      </c>
      <c r="EM142" s="130">
        <v>2</v>
      </c>
      <c r="EN142" s="130">
        <v>6</v>
      </c>
      <c r="EO142" s="102">
        <v>0.67</v>
      </c>
      <c r="EP142" s="102">
        <v>0.33</v>
      </c>
      <c r="EQ142" s="130">
        <v>0</v>
      </c>
      <c r="ER142" s="130">
        <v>0</v>
      </c>
      <c r="ES142" s="130">
        <v>2</v>
      </c>
      <c r="ET142" s="130">
        <v>2</v>
      </c>
      <c r="EU142" s="130">
        <v>4</v>
      </c>
      <c r="EV142" s="102">
        <v>0.5</v>
      </c>
      <c r="EW142" s="102">
        <v>0.5</v>
      </c>
      <c r="EX142" s="130">
        <v>1</v>
      </c>
      <c r="EY142" s="130">
        <v>1</v>
      </c>
      <c r="EZ142" s="130">
        <v>0</v>
      </c>
      <c r="FA142" s="130">
        <v>1</v>
      </c>
      <c r="FB142" s="130">
        <v>1</v>
      </c>
      <c r="FC142" s="102">
        <v>0</v>
      </c>
      <c r="FD142" s="102">
        <v>1</v>
      </c>
      <c r="FE142" s="130">
        <v>0</v>
      </c>
      <c r="FF142" s="130">
        <v>0</v>
      </c>
      <c r="FG142" s="130">
        <v>2</v>
      </c>
      <c r="FH142" s="130">
        <v>1</v>
      </c>
      <c r="FI142" s="130">
        <v>3</v>
      </c>
      <c r="FJ142" s="102">
        <v>0.67</v>
      </c>
      <c r="FK142" s="102">
        <v>0.33</v>
      </c>
      <c r="FL142" s="130">
        <v>0</v>
      </c>
      <c r="FM142" s="130">
        <v>0</v>
      </c>
      <c r="FN142" s="130">
        <v>9</v>
      </c>
      <c r="FO142" s="130">
        <v>9</v>
      </c>
      <c r="FP142" s="130">
        <v>18</v>
      </c>
      <c r="FQ142" s="102">
        <v>0.5</v>
      </c>
      <c r="FR142" s="102">
        <v>0.5</v>
      </c>
      <c r="FS142" s="130">
        <v>1</v>
      </c>
      <c r="FT142" s="130">
        <v>1</v>
      </c>
      <c r="FU142" s="130">
        <v>0</v>
      </c>
      <c r="FV142" s="130">
        <v>1</v>
      </c>
      <c r="FW142" s="130">
        <v>1</v>
      </c>
      <c r="FX142" s="102">
        <v>0</v>
      </c>
      <c r="FY142" s="102">
        <v>1</v>
      </c>
      <c r="FZ142" s="130">
        <v>0</v>
      </c>
      <c r="GA142" s="130">
        <v>0</v>
      </c>
      <c r="GB142" s="130">
        <v>9</v>
      </c>
      <c r="GC142" s="130">
        <v>8</v>
      </c>
      <c r="GD142" s="130">
        <v>17</v>
      </c>
      <c r="GE142" s="102">
        <v>0.53</v>
      </c>
      <c r="GF142" s="102">
        <v>0.47</v>
      </c>
      <c r="GG142" s="130">
        <v>0</v>
      </c>
      <c r="GH142" s="130">
        <v>0</v>
      </c>
      <c r="GI142" s="129">
        <v>5</v>
      </c>
      <c r="GJ142" s="130">
        <v>2</v>
      </c>
      <c r="GK142" s="130">
        <v>7</v>
      </c>
      <c r="GL142" s="102">
        <v>0.71</v>
      </c>
      <c r="GM142" s="102">
        <v>0.28999999999999998</v>
      </c>
      <c r="GN142" s="130">
        <v>1</v>
      </c>
      <c r="GO142" s="130">
        <v>1</v>
      </c>
      <c r="GP142" s="130">
        <v>1</v>
      </c>
      <c r="GQ142" s="130">
        <v>0</v>
      </c>
      <c r="GR142" s="130">
        <v>1</v>
      </c>
      <c r="GS142" s="102">
        <v>1</v>
      </c>
      <c r="GT142" s="102">
        <v>0</v>
      </c>
      <c r="GU142" s="130">
        <v>0</v>
      </c>
      <c r="GV142" s="130">
        <v>0</v>
      </c>
      <c r="GW142" s="130">
        <v>4</v>
      </c>
      <c r="GX142" s="130">
        <v>2</v>
      </c>
      <c r="GY142" s="130">
        <v>6</v>
      </c>
      <c r="GZ142" s="102">
        <v>0.67</v>
      </c>
      <c r="HA142" s="102">
        <v>0.33</v>
      </c>
      <c r="HB142" s="130">
        <v>0</v>
      </c>
      <c r="HC142" s="130">
        <v>0</v>
      </c>
      <c r="HD142" s="130">
        <v>2</v>
      </c>
      <c r="HE142" s="130">
        <v>2</v>
      </c>
      <c r="HF142" s="130">
        <v>4</v>
      </c>
      <c r="HG142" s="102">
        <v>0.5</v>
      </c>
      <c r="HH142" s="102">
        <v>0.5</v>
      </c>
      <c r="HI142" s="130">
        <v>1</v>
      </c>
      <c r="HJ142" s="130">
        <v>1</v>
      </c>
      <c r="HK142" s="130">
        <v>0</v>
      </c>
      <c r="HL142" s="130">
        <v>1</v>
      </c>
      <c r="HM142" s="130">
        <v>1</v>
      </c>
      <c r="HN142" s="102">
        <v>0</v>
      </c>
      <c r="HO142" s="102">
        <v>1</v>
      </c>
      <c r="HP142" s="130">
        <v>0</v>
      </c>
      <c r="HQ142" s="130">
        <v>0</v>
      </c>
      <c r="HR142" s="130">
        <v>2</v>
      </c>
      <c r="HS142" s="130">
        <v>1</v>
      </c>
      <c r="HT142" s="130">
        <v>3</v>
      </c>
      <c r="HU142" s="102">
        <v>0.67</v>
      </c>
      <c r="HV142" s="102">
        <v>0.33</v>
      </c>
      <c r="HW142" s="130">
        <v>0</v>
      </c>
      <c r="HX142" s="130">
        <v>0</v>
      </c>
      <c r="HY142" s="130">
        <v>9</v>
      </c>
      <c r="HZ142" s="130">
        <v>9</v>
      </c>
      <c r="IA142" s="130">
        <v>18</v>
      </c>
      <c r="IB142" s="102">
        <v>0.5</v>
      </c>
      <c r="IC142" s="102">
        <v>0.5</v>
      </c>
      <c r="ID142" s="130">
        <v>1</v>
      </c>
      <c r="IE142" s="130">
        <v>1</v>
      </c>
      <c r="IF142" s="130">
        <v>0</v>
      </c>
      <c r="IG142" s="130">
        <v>1</v>
      </c>
      <c r="IH142" s="130">
        <v>1</v>
      </c>
      <c r="II142" s="102">
        <v>0</v>
      </c>
      <c r="IJ142" s="102">
        <v>1</v>
      </c>
      <c r="IK142" s="130">
        <v>0</v>
      </c>
      <c r="IL142" s="130">
        <v>0</v>
      </c>
      <c r="IM142" s="130">
        <v>9</v>
      </c>
      <c r="IN142" s="130">
        <v>8</v>
      </c>
      <c r="IO142" s="130">
        <v>17</v>
      </c>
      <c r="IP142" s="102">
        <v>0.53</v>
      </c>
      <c r="IQ142" s="102">
        <v>0.47</v>
      </c>
      <c r="IR142" s="130">
        <v>0</v>
      </c>
      <c r="IS142" s="130">
        <v>0</v>
      </c>
      <c r="IT142" s="129">
        <v>3</v>
      </c>
      <c r="IU142" s="130">
        <v>4</v>
      </c>
      <c r="IV142" s="130">
        <v>7</v>
      </c>
      <c r="IW142" s="102">
        <v>0.43</v>
      </c>
      <c r="IX142" s="102">
        <v>0.56999999999999995</v>
      </c>
      <c r="IY142" s="130">
        <v>1</v>
      </c>
      <c r="IZ142" s="130">
        <v>1</v>
      </c>
      <c r="JA142" s="130">
        <v>1</v>
      </c>
      <c r="JB142" s="130">
        <v>0</v>
      </c>
      <c r="JC142" s="130">
        <v>1</v>
      </c>
      <c r="JD142" s="102">
        <v>1</v>
      </c>
      <c r="JE142" s="102">
        <v>0</v>
      </c>
      <c r="JF142" s="130">
        <v>0</v>
      </c>
      <c r="JG142" s="130">
        <v>0</v>
      </c>
      <c r="JH142" s="130">
        <v>2</v>
      </c>
      <c r="JI142" s="130">
        <v>4</v>
      </c>
      <c r="JJ142" s="130">
        <v>6</v>
      </c>
      <c r="JK142" s="102">
        <v>0.33</v>
      </c>
      <c r="JL142" s="102">
        <v>0.67</v>
      </c>
      <c r="JM142" s="130">
        <v>0</v>
      </c>
      <c r="JN142" s="130">
        <v>0</v>
      </c>
      <c r="JO142" s="130">
        <v>2</v>
      </c>
      <c r="JP142" s="130">
        <v>2</v>
      </c>
      <c r="JQ142" s="130">
        <v>4</v>
      </c>
      <c r="JR142" s="102">
        <v>0.5</v>
      </c>
      <c r="JS142" s="102">
        <v>0.5</v>
      </c>
      <c r="JT142" s="130">
        <v>1</v>
      </c>
      <c r="JU142" s="130">
        <v>1</v>
      </c>
      <c r="JV142" s="130">
        <v>0</v>
      </c>
      <c r="JW142" s="130">
        <v>1</v>
      </c>
      <c r="JX142" s="130">
        <v>1</v>
      </c>
      <c r="JY142" s="102">
        <v>0</v>
      </c>
      <c r="JZ142" s="102">
        <v>1</v>
      </c>
      <c r="KA142" s="130">
        <v>0</v>
      </c>
      <c r="KB142" s="130">
        <v>0</v>
      </c>
      <c r="KC142" s="130">
        <v>2</v>
      </c>
      <c r="KD142" s="130">
        <v>1</v>
      </c>
      <c r="KE142" s="130">
        <v>3</v>
      </c>
      <c r="KF142" s="102">
        <v>0.67</v>
      </c>
      <c r="KG142" s="102">
        <v>0.33</v>
      </c>
      <c r="KH142" s="130">
        <v>0</v>
      </c>
      <c r="KI142" s="130">
        <v>0</v>
      </c>
      <c r="KJ142" s="130">
        <v>10</v>
      </c>
      <c r="KK142" s="130">
        <v>8</v>
      </c>
      <c r="KL142" s="130">
        <v>18</v>
      </c>
      <c r="KM142" s="102">
        <v>0.56000000000000005</v>
      </c>
      <c r="KN142" s="102">
        <v>0.44</v>
      </c>
      <c r="KO142" s="130">
        <v>1</v>
      </c>
      <c r="KP142" s="130">
        <v>1</v>
      </c>
      <c r="KQ142" s="130">
        <v>1</v>
      </c>
      <c r="KR142" s="130">
        <v>0</v>
      </c>
      <c r="KS142" s="130">
        <v>1</v>
      </c>
      <c r="KT142" s="102">
        <v>1</v>
      </c>
      <c r="KU142" s="102">
        <v>0</v>
      </c>
      <c r="KV142" s="130">
        <v>0</v>
      </c>
      <c r="KW142" s="130">
        <v>0</v>
      </c>
      <c r="KX142" s="130">
        <v>9</v>
      </c>
      <c r="KY142" s="130">
        <v>8</v>
      </c>
      <c r="KZ142" s="130">
        <v>17</v>
      </c>
      <c r="LA142" s="102">
        <v>0.53</v>
      </c>
      <c r="LB142" s="102">
        <v>0.47</v>
      </c>
      <c r="LC142" s="130">
        <v>0</v>
      </c>
      <c r="LD142" s="130">
        <v>0</v>
      </c>
    </row>
    <row r="143" spans="1:316" customFormat="1" ht="15" x14ac:dyDescent="0.25">
      <c r="A143" s="89" t="s">
        <v>96</v>
      </c>
      <c r="B143" s="228">
        <v>2</v>
      </c>
      <c r="C143" s="86">
        <v>3</v>
      </c>
      <c r="D143" s="88">
        <v>5</v>
      </c>
      <c r="E143" s="192">
        <v>0.4</v>
      </c>
      <c r="F143" s="102">
        <v>0.6</v>
      </c>
      <c r="G143" s="193">
        <v>1</v>
      </c>
      <c r="H143" s="229">
        <v>1</v>
      </c>
      <c r="I143" s="228">
        <v>0</v>
      </c>
      <c r="J143" s="86">
        <v>1</v>
      </c>
      <c r="K143" s="88">
        <v>1</v>
      </c>
      <c r="L143" s="192">
        <v>0</v>
      </c>
      <c r="M143" s="102">
        <v>1</v>
      </c>
      <c r="N143" s="193">
        <v>0</v>
      </c>
      <c r="O143" s="229">
        <v>0</v>
      </c>
      <c r="P143" s="193">
        <v>2</v>
      </c>
      <c r="Q143" s="86">
        <v>2</v>
      </c>
      <c r="R143" s="88">
        <v>4</v>
      </c>
      <c r="S143" s="192">
        <v>0.5</v>
      </c>
      <c r="T143" s="102">
        <v>0.5</v>
      </c>
      <c r="U143" s="193">
        <v>0</v>
      </c>
      <c r="V143" s="88">
        <v>0</v>
      </c>
      <c r="W143" s="228">
        <v>3</v>
      </c>
      <c r="X143" s="86">
        <v>0</v>
      </c>
      <c r="Y143" s="88">
        <v>3</v>
      </c>
      <c r="Z143" s="192">
        <v>1</v>
      </c>
      <c r="AA143" s="102">
        <v>0</v>
      </c>
      <c r="AB143" s="193">
        <v>1</v>
      </c>
      <c r="AC143" s="229">
        <v>1</v>
      </c>
      <c r="AD143" s="228">
        <v>1</v>
      </c>
      <c r="AE143" s="86">
        <v>0</v>
      </c>
      <c r="AF143" s="88">
        <v>1</v>
      </c>
      <c r="AG143" s="192">
        <v>1</v>
      </c>
      <c r="AH143" s="102">
        <v>0</v>
      </c>
      <c r="AI143" s="193">
        <v>0</v>
      </c>
      <c r="AJ143" s="229">
        <v>0</v>
      </c>
      <c r="AK143" s="193">
        <v>2</v>
      </c>
      <c r="AL143" s="86">
        <v>0</v>
      </c>
      <c r="AM143" s="88">
        <v>2</v>
      </c>
      <c r="AN143" s="192">
        <v>1</v>
      </c>
      <c r="AO143" s="102">
        <v>0</v>
      </c>
      <c r="AP143" s="193">
        <v>0</v>
      </c>
      <c r="AQ143" s="88">
        <v>0</v>
      </c>
      <c r="AR143" s="228">
        <v>17</v>
      </c>
      <c r="AS143" s="86">
        <v>9</v>
      </c>
      <c r="AT143" s="88">
        <v>26</v>
      </c>
      <c r="AU143" s="192">
        <v>0.65379999999999994</v>
      </c>
      <c r="AV143" s="102">
        <v>0.34619999999999995</v>
      </c>
      <c r="AW143" s="193">
        <v>1</v>
      </c>
      <c r="AX143" s="229">
        <v>1</v>
      </c>
      <c r="AY143" s="228">
        <v>0</v>
      </c>
      <c r="AZ143" s="86">
        <v>1</v>
      </c>
      <c r="BA143" s="88">
        <v>1</v>
      </c>
      <c r="BB143" s="192">
        <v>0</v>
      </c>
      <c r="BC143" s="102">
        <v>1</v>
      </c>
      <c r="BD143" s="193">
        <v>0</v>
      </c>
      <c r="BE143" s="229">
        <v>0</v>
      </c>
      <c r="BF143" s="193">
        <v>17</v>
      </c>
      <c r="BG143" s="86">
        <v>8</v>
      </c>
      <c r="BH143" s="88">
        <v>25</v>
      </c>
      <c r="BI143" s="192">
        <v>0.68</v>
      </c>
      <c r="BJ143" s="102">
        <v>0.32</v>
      </c>
      <c r="BK143" s="193">
        <v>0</v>
      </c>
      <c r="BL143" s="86">
        <v>0</v>
      </c>
      <c r="BM143" s="214">
        <v>2</v>
      </c>
      <c r="BN143" s="214">
        <v>3</v>
      </c>
      <c r="BO143" s="215">
        <v>5</v>
      </c>
      <c r="BP143" s="208">
        <v>0.4</v>
      </c>
      <c r="BQ143" s="216">
        <v>0.6</v>
      </c>
      <c r="BR143" s="217">
        <v>1</v>
      </c>
      <c r="BS143" s="214">
        <v>1</v>
      </c>
      <c r="BT143" s="214">
        <v>0</v>
      </c>
      <c r="BU143" s="214">
        <v>1</v>
      </c>
      <c r="BV143" s="215">
        <v>1</v>
      </c>
      <c r="BW143" s="208">
        <v>0</v>
      </c>
      <c r="BX143" s="216">
        <v>1</v>
      </c>
      <c r="BY143" s="217">
        <v>0</v>
      </c>
      <c r="BZ143" s="214">
        <v>0</v>
      </c>
      <c r="CA143" s="214">
        <v>2</v>
      </c>
      <c r="CB143" s="214">
        <v>2</v>
      </c>
      <c r="CC143" s="215">
        <v>4</v>
      </c>
      <c r="CD143" s="208">
        <v>0.5</v>
      </c>
      <c r="CE143" s="216">
        <v>0.5</v>
      </c>
      <c r="CF143" s="217">
        <v>0</v>
      </c>
      <c r="CG143" s="214">
        <v>0</v>
      </c>
      <c r="CH143" s="214">
        <v>3</v>
      </c>
      <c r="CI143" s="214">
        <v>0</v>
      </c>
      <c r="CJ143" s="215">
        <v>3</v>
      </c>
      <c r="CK143" s="208">
        <v>1</v>
      </c>
      <c r="CL143" s="216">
        <v>0</v>
      </c>
      <c r="CM143" s="217">
        <v>1</v>
      </c>
      <c r="CN143" s="214">
        <v>1</v>
      </c>
      <c r="CO143" s="214">
        <v>1</v>
      </c>
      <c r="CP143" s="214">
        <v>0</v>
      </c>
      <c r="CQ143" s="215">
        <v>1</v>
      </c>
      <c r="CR143" s="208">
        <v>1</v>
      </c>
      <c r="CS143" s="216">
        <v>0</v>
      </c>
      <c r="CT143" s="217">
        <v>0</v>
      </c>
      <c r="CU143" s="214">
        <v>0</v>
      </c>
      <c r="CV143" s="214">
        <v>2</v>
      </c>
      <c r="CW143" s="214">
        <v>0</v>
      </c>
      <c r="CX143" s="215">
        <v>2</v>
      </c>
      <c r="CY143" s="208">
        <v>1</v>
      </c>
      <c r="CZ143" s="216">
        <v>0</v>
      </c>
      <c r="DA143" s="217">
        <v>0</v>
      </c>
      <c r="DB143" s="214">
        <v>0</v>
      </c>
      <c r="DC143" s="214">
        <v>13</v>
      </c>
      <c r="DD143" s="214">
        <v>13</v>
      </c>
      <c r="DE143" s="215">
        <v>26</v>
      </c>
      <c r="DF143" s="208">
        <v>0.5</v>
      </c>
      <c r="DG143" s="216">
        <v>0.5</v>
      </c>
      <c r="DH143" s="217">
        <v>1</v>
      </c>
      <c r="DI143" s="214">
        <v>1</v>
      </c>
      <c r="DJ143" s="214">
        <v>0</v>
      </c>
      <c r="DK143" s="214">
        <v>1</v>
      </c>
      <c r="DL143" s="215">
        <v>1</v>
      </c>
      <c r="DM143" s="208">
        <v>0</v>
      </c>
      <c r="DN143" s="216">
        <v>1</v>
      </c>
      <c r="DO143" s="217">
        <v>0</v>
      </c>
      <c r="DP143" s="214">
        <v>0</v>
      </c>
      <c r="DQ143" s="214">
        <v>13</v>
      </c>
      <c r="DR143" s="214">
        <v>12</v>
      </c>
      <c r="DS143" s="215">
        <v>25</v>
      </c>
      <c r="DT143" s="208">
        <v>0.52</v>
      </c>
      <c r="DU143" s="216">
        <v>0.48</v>
      </c>
      <c r="DV143" s="217">
        <v>0</v>
      </c>
      <c r="DW143" s="215">
        <v>0</v>
      </c>
      <c r="DX143" s="130">
        <v>2</v>
      </c>
      <c r="DY143" s="130">
        <v>3</v>
      </c>
      <c r="DZ143" s="130">
        <v>5</v>
      </c>
      <c r="EA143" s="102">
        <v>0.4</v>
      </c>
      <c r="EB143" s="102">
        <v>0.6</v>
      </c>
      <c r="EC143" s="130">
        <v>1</v>
      </c>
      <c r="ED143" s="130">
        <v>1</v>
      </c>
      <c r="EE143" s="130">
        <v>0</v>
      </c>
      <c r="EF143" s="130">
        <v>1</v>
      </c>
      <c r="EG143" s="130">
        <v>1</v>
      </c>
      <c r="EH143" s="102">
        <v>0</v>
      </c>
      <c r="EI143" s="102">
        <v>1</v>
      </c>
      <c r="EJ143" s="130">
        <v>0</v>
      </c>
      <c r="EK143" s="130">
        <v>0</v>
      </c>
      <c r="EL143" s="130">
        <v>2</v>
      </c>
      <c r="EM143" s="130">
        <v>2</v>
      </c>
      <c r="EN143" s="130">
        <v>4</v>
      </c>
      <c r="EO143" s="102">
        <v>0.5</v>
      </c>
      <c r="EP143" s="102">
        <v>0.5</v>
      </c>
      <c r="EQ143" s="130">
        <v>0</v>
      </c>
      <c r="ER143" s="130">
        <v>0</v>
      </c>
      <c r="ES143" s="130">
        <v>3</v>
      </c>
      <c r="ET143" s="130">
        <v>0</v>
      </c>
      <c r="EU143" s="130">
        <v>3</v>
      </c>
      <c r="EV143" s="102">
        <v>1</v>
      </c>
      <c r="EW143" s="102">
        <v>0</v>
      </c>
      <c r="EX143" s="130">
        <v>1</v>
      </c>
      <c r="EY143" s="130">
        <v>1</v>
      </c>
      <c r="EZ143" s="130">
        <v>1</v>
      </c>
      <c r="FA143" s="130">
        <v>0</v>
      </c>
      <c r="FB143" s="130">
        <v>1</v>
      </c>
      <c r="FC143" s="102">
        <v>1</v>
      </c>
      <c r="FD143" s="102">
        <v>0</v>
      </c>
      <c r="FE143" s="130">
        <v>0</v>
      </c>
      <c r="FF143" s="130">
        <v>0</v>
      </c>
      <c r="FG143" s="130">
        <v>2</v>
      </c>
      <c r="FH143" s="130">
        <v>0</v>
      </c>
      <c r="FI143" s="130">
        <v>2</v>
      </c>
      <c r="FJ143" s="102">
        <v>1</v>
      </c>
      <c r="FK143" s="102">
        <v>0</v>
      </c>
      <c r="FL143" s="130">
        <v>0</v>
      </c>
      <c r="FM143" s="130">
        <v>0</v>
      </c>
      <c r="FN143" s="130">
        <v>15</v>
      </c>
      <c r="FO143" s="130">
        <v>11</v>
      </c>
      <c r="FP143" s="130">
        <v>26</v>
      </c>
      <c r="FQ143" s="102">
        <v>0.57999999999999996</v>
      </c>
      <c r="FR143" s="102">
        <v>0.42</v>
      </c>
      <c r="FS143" s="130">
        <v>1</v>
      </c>
      <c r="FT143" s="130">
        <v>1</v>
      </c>
      <c r="FU143" s="130">
        <v>0</v>
      </c>
      <c r="FV143" s="130">
        <v>1</v>
      </c>
      <c r="FW143" s="130">
        <v>1</v>
      </c>
      <c r="FX143" s="102">
        <v>0</v>
      </c>
      <c r="FY143" s="102">
        <v>1</v>
      </c>
      <c r="FZ143" s="130">
        <v>0</v>
      </c>
      <c r="GA143" s="130">
        <v>0</v>
      </c>
      <c r="GB143" s="130">
        <v>15</v>
      </c>
      <c r="GC143" s="130">
        <v>10</v>
      </c>
      <c r="GD143" s="130">
        <v>25</v>
      </c>
      <c r="GE143" s="102">
        <v>0.6</v>
      </c>
      <c r="GF143" s="102">
        <v>0.4</v>
      </c>
      <c r="GG143" s="130">
        <v>0</v>
      </c>
      <c r="GH143" s="130">
        <v>0</v>
      </c>
      <c r="GI143" s="129">
        <v>2</v>
      </c>
      <c r="GJ143" s="130">
        <v>3</v>
      </c>
      <c r="GK143" s="130">
        <v>5</v>
      </c>
      <c r="GL143" s="102">
        <v>0.4</v>
      </c>
      <c r="GM143" s="102">
        <v>0.6</v>
      </c>
      <c r="GN143" s="130">
        <v>1</v>
      </c>
      <c r="GO143" s="130">
        <v>1</v>
      </c>
      <c r="GP143" s="130">
        <v>0</v>
      </c>
      <c r="GQ143" s="130">
        <v>1</v>
      </c>
      <c r="GR143" s="130">
        <v>1</v>
      </c>
      <c r="GS143" s="102">
        <v>0</v>
      </c>
      <c r="GT143" s="102">
        <v>1</v>
      </c>
      <c r="GU143" s="130">
        <v>0</v>
      </c>
      <c r="GV143" s="130">
        <v>0</v>
      </c>
      <c r="GW143" s="130">
        <v>2</v>
      </c>
      <c r="GX143" s="130">
        <v>2</v>
      </c>
      <c r="GY143" s="130">
        <v>4</v>
      </c>
      <c r="GZ143" s="102">
        <v>0.5</v>
      </c>
      <c r="HA143" s="102">
        <v>0.5</v>
      </c>
      <c r="HB143" s="130">
        <v>0</v>
      </c>
      <c r="HC143" s="130">
        <v>0</v>
      </c>
      <c r="HD143" s="130">
        <v>3</v>
      </c>
      <c r="HE143" s="130">
        <v>0</v>
      </c>
      <c r="HF143" s="130">
        <v>3</v>
      </c>
      <c r="HG143" s="102">
        <v>1</v>
      </c>
      <c r="HH143" s="102">
        <v>0</v>
      </c>
      <c r="HI143" s="130">
        <v>1</v>
      </c>
      <c r="HJ143" s="130">
        <v>1</v>
      </c>
      <c r="HK143" s="130">
        <v>1</v>
      </c>
      <c r="HL143" s="130">
        <v>0</v>
      </c>
      <c r="HM143" s="130">
        <v>1</v>
      </c>
      <c r="HN143" s="102">
        <v>1</v>
      </c>
      <c r="HO143" s="102">
        <v>0</v>
      </c>
      <c r="HP143" s="130">
        <v>0</v>
      </c>
      <c r="HQ143" s="130">
        <v>0</v>
      </c>
      <c r="HR143" s="130">
        <v>2</v>
      </c>
      <c r="HS143" s="130">
        <v>0</v>
      </c>
      <c r="HT143" s="130">
        <v>2</v>
      </c>
      <c r="HU143" s="102">
        <v>1</v>
      </c>
      <c r="HV143" s="102">
        <v>0</v>
      </c>
      <c r="HW143" s="130">
        <v>0</v>
      </c>
      <c r="HX143" s="130">
        <v>0</v>
      </c>
      <c r="HY143" s="130">
        <v>15</v>
      </c>
      <c r="HZ143" s="130">
        <v>11</v>
      </c>
      <c r="IA143" s="130">
        <v>26</v>
      </c>
      <c r="IB143" s="102">
        <v>0.57689999999999997</v>
      </c>
      <c r="IC143" s="102">
        <v>0.42310000000000003</v>
      </c>
      <c r="ID143" s="130">
        <v>1</v>
      </c>
      <c r="IE143" s="130">
        <v>1</v>
      </c>
      <c r="IF143" s="130">
        <v>0</v>
      </c>
      <c r="IG143" s="130">
        <v>1</v>
      </c>
      <c r="IH143" s="130">
        <v>1</v>
      </c>
      <c r="II143" s="102">
        <v>0</v>
      </c>
      <c r="IJ143" s="102">
        <v>1</v>
      </c>
      <c r="IK143" s="130">
        <v>0</v>
      </c>
      <c r="IL143" s="130">
        <v>0</v>
      </c>
      <c r="IM143" s="130">
        <v>15</v>
      </c>
      <c r="IN143" s="130">
        <v>10</v>
      </c>
      <c r="IO143" s="130">
        <v>25</v>
      </c>
      <c r="IP143" s="102">
        <v>0.6</v>
      </c>
      <c r="IQ143" s="102">
        <v>0.4</v>
      </c>
      <c r="IR143" s="130">
        <v>0</v>
      </c>
      <c r="IS143" s="130">
        <v>0</v>
      </c>
      <c r="IT143" s="129">
        <v>4</v>
      </c>
      <c r="IU143" s="130">
        <v>3</v>
      </c>
      <c r="IV143" s="130">
        <v>7</v>
      </c>
      <c r="IW143" s="102">
        <v>0.56999999999999995</v>
      </c>
      <c r="IX143" s="102">
        <v>0.43</v>
      </c>
      <c r="IY143" s="130">
        <v>1</v>
      </c>
      <c r="IZ143" s="130">
        <v>1</v>
      </c>
      <c r="JA143" s="130">
        <v>0</v>
      </c>
      <c r="JB143" s="130">
        <v>1</v>
      </c>
      <c r="JC143" s="130">
        <v>1</v>
      </c>
      <c r="JD143" s="102">
        <v>0</v>
      </c>
      <c r="JE143" s="102">
        <v>1</v>
      </c>
      <c r="JF143" s="130">
        <v>0</v>
      </c>
      <c r="JG143" s="130">
        <v>0</v>
      </c>
      <c r="JH143" s="130">
        <v>4</v>
      </c>
      <c r="JI143" s="130">
        <v>2</v>
      </c>
      <c r="JJ143" s="130">
        <v>6</v>
      </c>
      <c r="JK143" s="102">
        <v>0.67</v>
      </c>
      <c r="JL143" s="102">
        <v>0.33</v>
      </c>
      <c r="JM143" s="130">
        <v>0</v>
      </c>
      <c r="JN143" s="130">
        <v>0</v>
      </c>
      <c r="JO143" s="130">
        <v>3</v>
      </c>
      <c r="JP143" s="130">
        <v>0</v>
      </c>
      <c r="JQ143" s="130">
        <v>3</v>
      </c>
      <c r="JR143" s="102">
        <v>1</v>
      </c>
      <c r="JS143" s="102">
        <v>0</v>
      </c>
      <c r="JT143" s="130">
        <v>1</v>
      </c>
      <c r="JU143" s="130">
        <v>1</v>
      </c>
      <c r="JV143" s="130">
        <v>1</v>
      </c>
      <c r="JW143" s="130">
        <v>0</v>
      </c>
      <c r="JX143" s="130">
        <v>1</v>
      </c>
      <c r="JY143" s="102">
        <v>1</v>
      </c>
      <c r="JZ143" s="102">
        <v>0</v>
      </c>
      <c r="KA143" s="130">
        <v>0</v>
      </c>
      <c r="KB143" s="130">
        <v>0</v>
      </c>
      <c r="KC143" s="130">
        <v>2</v>
      </c>
      <c r="KD143" s="130">
        <v>0</v>
      </c>
      <c r="KE143" s="130">
        <v>2</v>
      </c>
      <c r="KF143" s="102">
        <v>1</v>
      </c>
      <c r="KG143" s="102">
        <v>0</v>
      </c>
      <c r="KH143" s="130">
        <v>0</v>
      </c>
      <c r="KI143" s="130">
        <v>0</v>
      </c>
      <c r="KJ143" s="130">
        <v>16</v>
      </c>
      <c r="KK143" s="130">
        <v>10</v>
      </c>
      <c r="KL143" s="130">
        <v>26</v>
      </c>
      <c r="KM143" s="102">
        <v>0.62</v>
      </c>
      <c r="KN143" s="102">
        <v>0.38</v>
      </c>
      <c r="KO143" s="130">
        <v>1</v>
      </c>
      <c r="KP143" s="130">
        <v>1</v>
      </c>
      <c r="KQ143" s="130">
        <v>1</v>
      </c>
      <c r="KR143" s="130">
        <v>0</v>
      </c>
      <c r="KS143" s="130">
        <v>1</v>
      </c>
      <c r="KT143" s="102">
        <v>1</v>
      </c>
      <c r="KU143" s="102">
        <v>0</v>
      </c>
      <c r="KV143" s="130">
        <v>0</v>
      </c>
      <c r="KW143" s="130">
        <v>0</v>
      </c>
      <c r="KX143" s="130">
        <v>15</v>
      </c>
      <c r="KY143" s="130">
        <v>10</v>
      </c>
      <c r="KZ143" s="130">
        <v>25</v>
      </c>
      <c r="LA143" s="102">
        <v>0.6</v>
      </c>
      <c r="LB143" s="102">
        <v>0.4</v>
      </c>
      <c r="LC143" s="130">
        <v>0</v>
      </c>
      <c r="LD143" s="130">
        <v>0</v>
      </c>
    </row>
    <row r="144" spans="1:316" customFormat="1" ht="15" x14ac:dyDescent="0.25">
      <c r="A144" s="89" t="s">
        <v>97</v>
      </c>
      <c r="B144" s="228">
        <v>2</v>
      </c>
      <c r="C144" s="86">
        <v>3</v>
      </c>
      <c r="D144" s="88">
        <v>5</v>
      </c>
      <c r="E144" s="192">
        <v>0.4</v>
      </c>
      <c r="F144" s="102">
        <v>0.6</v>
      </c>
      <c r="G144" s="193">
        <v>1</v>
      </c>
      <c r="H144" s="229">
        <v>1</v>
      </c>
      <c r="I144" s="228">
        <v>0</v>
      </c>
      <c r="J144" s="86">
        <v>1</v>
      </c>
      <c r="K144" s="88">
        <v>1</v>
      </c>
      <c r="L144" s="192">
        <v>0</v>
      </c>
      <c r="M144" s="102">
        <v>1</v>
      </c>
      <c r="N144" s="193">
        <v>0</v>
      </c>
      <c r="O144" s="229">
        <v>0</v>
      </c>
      <c r="P144" s="193">
        <v>2</v>
      </c>
      <c r="Q144" s="86">
        <v>2</v>
      </c>
      <c r="R144" s="88">
        <v>4</v>
      </c>
      <c r="S144" s="192">
        <v>0.5</v>
      </c>
      <c r="T144" s="102">
        <v>0.5</v>
      </c>
      <c r="U144" s="193">
        <v>0</v>
      </c>
      <c r="V144" s="88">
        <v>0</v>
      </c>
      <c r="W144" s="228">
        <v>2</v>
      </c>
      <c r="X144" s="86">
        <v>1</v>
      </c>
      <c r="Y144" s="88">
        <v>3</v>
      </c>
      <c r="Z144" s="192">
        <v>0.66700000000000004</v>
      </c>
      <c r="AA144" s="102">
        <v>0.33299999999999996</v>
      </c>
      <c r="AB144" s="193">
        <v>1</v>
      </c>
      <c r="AC144" s="229">
        <v>1</v>
      </c>
      <c r="AD144" s="228">
        <v>0</v>
      </c>
      <c r="AE144" s="86">
        <v>1</v>
      </c>
      <c r="AF144" s="88">
        <v>1</v>
      </c>
      <c r="AG144" s="192">
        <v>0</v>
      </c>
      <c r="AH144" s="102">
        <v>1</v>
      </c>
      <c r="AI144" s="193">
        <v>0</v>
      </c>
      <c r="AJ144" s="229">
        <v>0</v>
      </c>
      <c r="AK144" s="193">
        <v>2</v>
      </c>
      <c r="AL144" s="86">
        <v>0</v>
      </c>
      <c r="AM144" s="88">
        <v>2</v>
      </c>
      <c r="AN144" s="192">
        <v>1</v>
      </c>
      <c r="AO144" s="102">
        <v>0</v>
      </c>
      <c r="AP144" s="193">
        <v>0</v>
      </c>
      <c r="AQ144" s="88">
        <v>0</v>
      </c>
      <c r="AR144" s="228">
        <v>11</v>
      </c>
      <c r="AS144" s="86">
        <v>7</v>
      </c>
      <c r="AT144" s="88">
        <v>18</v>
      </c>
      <c r="AU144" s="192">
        <v>0.61099999999999999</v>
      </c>
      <c r="AV144" s="102">
        <v>0.38900000000000001</v>
      </c>
      <c r="AW144" s="193">
        <v>1</v>
      </c>
      <c r="AX144" s="229">
        <v>1</v>
      </c>
      <c r="AY144" s="228">
        <v>0</v>
      </c>
      <c r="AZ144" s="86">
        <v>1</v>
      </c>
      <c r="BA144" s="88">
        <v>1</v>
      </c>
      <c r="BB144" s="192">
        <v>0</v>
      </c>
      <c r="BC144" s="102">
        <v>1</v>
      </c>
      <c r="BD144" s="193">
        <v>0</v>
      </c>
      <c r="BE144" s="229">
        <v>0</v>
      </c>
      <c r="BF144" s="193">
        <v>11</v>
      </c>
      <c r="BG144" s="86">
        <v>6</v>
      </c>
      <c r="BH144" s="88">
        <v>17</v>
      </c>
      <c r="BI144" s="192">
        <v>0.64700000000000002</v>
      </c>
      <c r="BJ144" s="102">
        <v>0.35299999999999998</v>
      </c>
      <c r="BK144" s="193">
        <v>0</v>
      </c>
      <c r="BL144" s="86">
        <v>0</v>
      </c>
      <c r="BM144" s="214">
        <v>2</v>
      </c>
      <c r="BN144" s="214">
        <v>3</v>
      </c>
      <c r="BO144" s="215">
        <v>5</v>
      </c>
      <c r="BP144" s="208">
        <v>0.4</v>
      </c>
      <c r="BQ144" s="216">
        <v>0.6</v>
      </c>
      <c r="BR144" s="217">
        <v>1</v>
      </c>
      <c r="BS144" s="214">
        <v>1</v>
      </c>
      <c r="BT144" s="214">
        <v>0</v>
      </c>
      <c r="BU144" s="214">
        <v>1</v>
      </c>
      <c r="BV144" s="215">
        <v>1</v>
      </c>
      <c r="BW144" s="208">
        <v>0</v>
      </c>
      <c r="BX144" s="216">
        <v>1</v>
      </c>
      <c r="BY144" s="217">
        <v>0</v>
      </c>
      <c r="BZ144" s="214">
        <v>0</v>
      </c>
      <c r="CA144" s="214">
        <v>2</v>
      </c>
      <c r="CB144" s="214">
        <v>2</v>
      </c>
      <c r="CC144" s="215">
        <v>4</v>
      </c>
      <c r="CD144" s="208">
        <v>0.5</v>
      </c>
      <c r="CE144" s="216">
        <v>0.5</v>
      </c>
      <c r="CF144" s="217">
        <v>0</v>
      </c>
      <c r="CG144" s="214">
        <v>0</v>
      </c>
      <c r="CH144" s="214">
        <v>2</v>
      </c>
      <c r="CI144" s="214">
        <v>1</v>
      </c>
      <c r="CJ144" s="215">
        <v>3</v>
      </c>
      <c r="CK144" s="208">
        <v>0.66700000000000004</v>
      </c>
      <c r="CL144" s="216">
        <v>0.33299999999999996</v>
      </c>
      <c r="CM144" s="217">
        <v>1</v>
      </c>
      <c r="CN144" s="214">
        <v>1</v>
      </c>
      <c r="CO144" s="214">
        <v>0</v>
      </c>
      <c r="CP144" s="214">
        <v>1</v>
      </c>
      <c r="CQ144" s="215">
        <v>1</v>
      </c>
      <c r="CR144" s="208">
        <v>0</v>
      </c>
      <c r="CS144" s="216">
        <v>1</v>
      </c>
      <c r="CT144" s="217">
        <v>0</v>
      </c>
      <c r="CU144" s="214">
        <v>0</v>
      </c>
      <c r="CV144" s="214">
        <v>2</v>
      </c>
      <c r="CW144" s="214">
        <v>0</v>
      </c>
      <c r="CX144" s="215">
        <v>2</v>
      </c>
      <c r="CY144" s="208">
        <v>1</v>
      </c>
      <c r="CZ144" s="216">
        <v>0</v>
      </c>
      <c r="DA144" s="217">
        <v>0</v>
      </c>
      <c r="DB144" s="214">
        <v>0</v>
      </c>
      <c r="DC144" s="214">
        <v>8</v>
      </c>
      <c r="DD144" s="214">
        <v>10</v>
      </c>
      <c r="DE144" s="215">
        <v>18</v>
      </c>
      <c r="DF144" s="208">
        <v>0.44400000000000001</v>
      </c>
      <c r="DG144" s="216">
        <v>0.55600000000000005</v>
      </c>
      <c r="DH144" s="217">
        <v>1</v>
      </c>
      <c r="DI144" s="214">
        <v>1</v>
      </c>
      <c r="DJ144" s="214">
        <v>0</v>
      </c>
      <c r="DK144" s="214">
        <v>1</v>
      </c>
      <c r="DL144" s="215">
        <v>1</v>
      </c>
      <c r="DM144" s="208">
        <v>0</v>
      </c>
      <c r="DN144" s="216">
        <v>1</v>
      </c>
      <c r="DO144" s="217">
        <v>0</v>
      </c>
      <c r="DP144" s="214">
        <v>0</v>
      </c>
      <c r="DQ144" s="214">
        <v>8</v>
      </c>
      <c r="DR144" s="214">
        <v>9</v>
      </c>
      <c r="DS144" s="215">
        <v>17</v>
      </c>
      <c r="DT144" s="208">
        <v>0.47100000000000003</v>
      </c>
      <c r="DU144" s="216">
        <v>0.52900000000000003</v>
      </c>
      <c r="DV144" s="217">
        <v>0</v>
      </c>
      <c r="DW144" s="215">
        <v>0</v>
      </c>
      <c r="DX144" s="130">
        <v>2</v>
      </c>
      <c r="DY144" s="130">
        <v>3</v>
      </c>
      <c r="DZ144" s="130">
        <v>5</v>
      </c>
      <c r="EA144" s="102">
        <v>0.4</v>
      </c>
      <c r="EB144" s="102">
        <v>0.6</v>
      </c>
      <c r="EC144" s="130">
        <v>1</v>
      </c>
      <c r="ED144" s="130">
        <v>1</v>
      </c>
      <c r="EE144" s="130">
        <v>0</v>
      </c>
      <c r="EF144" s="130">
        <v>1</v>
      </c>
      <c r="EG144" s="130">
        <v>1</v>
      </c>
      <c r="EH144" s="102">
        <v>0</v>
      </c>
      <c r="EI144" s="102">
        <v>1</v>
      </c>
      <c r="EJ144" s="130">
        <v>0</v>
      </c>
      <c r="EK144" s="130">
        <v>0</v>
      </c>
      <c r="EL144" s="130">
        <v>2</v>
      </c>
      <c r="EM144" s="130">
        <v>2</v>
      </c>
      <c r="EN144" s="130">
        <v>4</v>
      </c>
      <c r="EO144" s="102">
        <v>0.5</v>
      </c>
      <c r="EP144" s="102">
        <v>0.5</v>
      </c>
      <c r="EQ144" s="130">
        <v>0</v>
      </c>
      <c r="ER144" s="130">
        <v>0</v>
      </c>
      <c r="ES144" s="130">
        <v>2</v>
      </c>
      <c r="ET144" s="130">
        <v>1</v>
      </c>
      <c r="EU144" s="130">
        <v>3</v>
      </c>
      <c r="EV144" s="102">
        <v>0.66700000000000004</v>
      </c>
      <c r="EW144" s="102">
        <v>0.33299999999999996</v>
      </c>
      <c r="EX144" s="130">
        <v>1</v>
      </c>
      <c r="EY144" s="130">
        <v>1</v>
      </c>
      <c r="EZ144" s="130">
        <v>0</v>
      </c>
      <c r="FA144" s="130">
        <v>1</v>
      </c>
      <c r="FB144" s="130">
        <v>1</v>
      </c>
      <c r="FC144" s="102">
        <v>0</v>
      </c>
      <c r="FD144" s="102">
        <v>1</v>
      </c>
      <c r="FE144" s="130">
        <v>0</v>
      </c>
      <c r="FF144" s="130">
        <v>0</v>
      </c>
      <c r="FG144" s="130">
        <v>2</v>
      </c>
      <c r="FH144" s="130">
        <v>0</v>
      </c>
      <c r="FI144" s="130">
        <v>2</v>
      </c>
      <c r="FJ144" s="102">
        <v>1</v>
      </c>
      <c r="FK144" s="102">
        <v>0</v>
      </c>
      <c r="FL144" s="130">
        <v>0</v>
      </c>
      <c r="FM144" s="130">
        <v>0</v>
      </c>
      <c r="FN144" s="130">
        <v>10</v>
      </c>
      <c r="FO144" s="130">
        <v>8</v>
      </c>
      <c r="FP144" s="130">
        <v>18</v>
      </c>
      <c r="FQ144" s="102">
        <v>0.55600000000000005</v>
      </c>
      <c r="FR144" s="102">
        <v>0.44400000000000001</v>
      </c>
      <c r="FS144" s="130">
        <v>1</v>
      </c>
      <c r="FT144" s="130">
        <v>1</v>
      </c>
      <c r="FU144" s="130">
        <v>0</v>
      </c>
      <c r="FV144" s="130">
        <v>1</v>
      </c>
      <c r="FW144" s="130">
        <v>1</v>
      </c>
      <c r="FX144" s="102">
        <v>0</v>
      </c>
      <c r="FY144" s="102">
        <v>1</v>
      </c>
      <c r="FZ144" s="130">
        <v>0</v>
      </c>
      <c r="GA144" s="130">
        <v>0</v>
      </c>
      <c r="GB144" s="130">
        <v>10</v>
      </c>
      <c r="GC144" s="130">
        <v>7</v>
      </c>
      <c r="GD144" s="130">
        <v>17</v>
      </c>
      <c r="GE144" s="102">
        <v>0.58799999999999997</v>
      </c>
      <c r="GF144" s="102">
        <v>0.41200000000000003</v>
      </c>
      <c r="GG144" s="130">
        <v>0</v>
      </c>
      <c r="GH144" s="130">
        <v>0</v>
      </c>
      <c r="GI144" s="129">
        <v>2</v>
      </c>
      <c r="GJ144" s="130">
        <v>3</v>
      </c>
      <c r="GK144" s="130">
        <v>5</v>
      </c>
      <c r="GL144" s="102">
        <v>0.4</v>
      </c>
      <c r="GM144" s="102">
        <v>0.6</v>
      </c>
      <c r="GN144" s="130">
        <v>1</v>
      </c>
      <c r="GO144" s="130">
        <v>1</v>
      </c>
      <c r="GP144" s="130">
        <v>0</v>
      </c>
      <c r="GQ144" s="130">
        <v>1</v>
      </c>
      <c r="GR144" s="130">
        <v>1</v>
      </c>
      <c r="GS144" s="102">
        <v>0</v>
      </c>
      <c r="GT144" s="102">
        <v>1</v>
      </c>
      <c r="GU144" s="130">
        <v>0</v>
      </c>
      <c r="GV144" s="130">
        <v>0</v>
      </c>
      <c r="GW144" s="130">
        <v>2</v>
      </c>
      <c r="GX144" s="130">
        <v>2</v>
      </c>
      <c r="GY144" s="130">
        <v>4</v>
      </c>
      <c r="GZ144" s="102">
        <v>0.5</v>
      </c>
      <c r="HA144" s="102">
        <v>0.5</v>
      </c>
      <c r="HB144" s="130">
        <v>0</v>
      </c>
      <c r="HC144" s="130">
        <v>0</v>
      </c>
      <c r="HD144" s="130">
        <v>2</v>
      </c>
      <c r="HE144" s="130">
        <v>1</v>
      </c>
      <c r="HF144" s="130">
        <v>3</v>
      </c>
      <c r="HG144" s="102">
        <v>0.66700000000000004</v>
      </c>
      <c r="HH144" s="102">
        <v>0.33299999999999996</v>
      </c>
      <c r="HI144" s="130">
        <v>1</v>
      </c>
      <c r="HJ144" s="130">
        <v>1</v>
      </c>
      <c r="HK144" s="130">
        <v>0</v>
      </c>
      <c r="HL144" s="130">
        <v>1</v>
      </c>
      <c r="HM144" s="130">
        <v>1</v>
      </c>
      <c r="HN144" s="102">
        <v>0</v>
      </c>
      <c r="HO144" s="102">
        <v>1</v>
      </c>
      <c r="HP144" s="130">
        <v>0</v>
      </c>
      <c r="HQ144" s="130">
        <v>0</v>
      </c>
      <c r="HR144" s="130">
        <v>2</v>
      </c>
      <c r="HS144" s="130">
        <v>0</v>
      </c>
      <c r="HT144" s="130">
        <v>2</v>
      </c>
      <c r="HU144" s="102">
        <v>1</v>
      </c>
      <c r="HV144" s="102">
        <v>0</v>
      </c>
      <c r="HW144" s="130">
        <v>0</v>
      </c>
      <c r="HX144" s="130">
        <v>0</v>
      </c>
      <c r="HY144" s="130">
        <v>10</v>
      </c>
      <c r="HZ144" s="130">
        <v>8</v>
      </c>
      <c r="IA144" s="130">
        <v>18</v>
      </c>
      <c r="IB144" s="102">
        <v>0.55600000000000005</v>
      </c>
      <c r="IC144" s="102">
        <v>0.44400000000000001</v>
      </c>
      <c r="ID144" s="130">
        <v>1</v>
      </c>
      <c r="IE144" s="130">
        <v>1</v>
      </c>
      <c r="IF144" s="130">
        <v>0</v>
      </c>
      <c r="IG144" s="130">
        <v>1</v>
      </c>
      <c r="IH144" s="130">
        <v>1</v>
      </c>
      <c r="II144" s="102">
        <v>0</v>
      </c>
      <c r="IJ144" s="102">
        <v>1</v>
      </c>
      <c r="IK144" s="130">
        <v>0</v>
      </c>
      <c r="IL144" s="130">
        <v>0</v>
      </c>
      <c r="IM144" s="130">
        <v>10</v>
      </c>
      <c r="IN144" s="130">
        <v>7</v>
      </c>
      <c r="IO144" s="130">
        <v>17</v>
      </c>
      <c r="IP144" s="102">
        <v>0.58799999999999997</v>
      </c>
      <c r="IQ144" s="102">
        <v>0.41200000000000003</v>
      </c>
      <c r="IR144" s="130">
        <v>0</v>
      </c>
      <c r="IS144" s="130">
        <v>0</v>
      </c>
      <c r="IT144" s="129">
        <v>2</v>
      </c>
      <c r="IU144" s="130">
        <v>3</v>
      </c>
      <c r="IV144" s="130">
        <v>5</v>
      </c>
      <c r="IW144" s="102">
        <v>0.4</v>
      </c>
      <c r="IX144" s="102">
        <v>0.6</v>
      </c>
      <c r="IY144" s="130">
        <v>1</v>
      </c>
      <c r="IZ144" s="130">
        <v>1</v>
      </c>
      <c r="JA144" s="130">
        <v>0</v>
      </c>
      <c r="JB144" s="130">
        <v>1</v>
      </c>
      <c r="JC144" s="130">
        <v>1</v>
      </c>
      <c r="JD144" s="102">
        <v>0</v>
      </c>
      <c r="JE144" s="102">
        <v>1</v>
      </c>
      <c r="JF144" s="130">
        <v>0</v>
      </c>
      <c r="JG144" s="130">
        <v>0</v>
      </c>
      <c r="JH144" s="130">
        <v>2</v>
      </c>
      <c r="JI144" s="130">
        <v>2</v>
      </c>
      <c r="JJ144" s="130">
        <v>4</v>
      </c>
      <c r="JK144" s="102">
        <v>0.5</v>
      </c>
      <c r="JL144" s="102">
        <v>0.5</v>
      </c>
      <c r="JM144" s="130">
        <v>0</v>
      </c>
      <c r="JN144" s="130">
        <v>0</v>
      </c>
      <c r="JO144" s="130">
        <v>1</v>
      </c>
      <c r="JP144" s="130">
        <v>0</v>
      </c>
      <c r="JQ144" s="130">
        <v>1</v>
      </c>
      <c r="JR144" s="102">
        <v>1</v>
      </c>
      <c r="JS144" s="102">
        <v>0</v>
      </c>
      <c r="JT144" s="130">
        <v>1</v>
      </c>
      <c r="JU144" s="130">
        <v>1</v>
      </c>
      <c r="JV144" s="130">
        <v>0</v>
      </c>
      <c r="JW144" s="130">
        <v>0</v>
      </c>
      <c r="JX144" s="130">
        <v>0</v>
      </c>
      <c r="JY144" s="102">
        <v>0</v>
      </c>
      <c r="JZ144" s="102">
        <v>0</v>
      </c>
      <c r="KA144" s="130">
        <v>0</v>
      </c>
      <c r="KB144" s="130">
        <v>0</v>
      </c>
      <c r="KC144" s="130">
        <v>1</v>
      </c>
      <c r="KD144" s="130">
        <v>0</v>
      </c>
      <c r="KE144" s="130">
        <v>1</v>
      </c>
      <c r="KF144" s="102">
        <v>1</v>
      </c>
      <c r="KG144" s="102">
        <v>0</v>
      </c>
      <c r="KH144" s="130">
        <v>0</v>
      </c>
      <c r="KI144" s="130">
        <v>0</v>
      </c>
      <c r="KJ144" s="130">
        <v>8</v>
      </c>
      <c r="KK144" s="130">
        <v>10</v>
      </c>
      <c r="KL144" s="130">
        <v>18</v>
      </c>
      <c r="KM144" s="102">
        <v>0.44400000000000001</v>
      </c>
      <c r="KN144" s="102">
        <v>0.55600000000000005</v>
      </c>
      <c r="KO144" s="130">
        <v>1</v>
      </c>
      <c r="KP144" s="130">
        <v>1</v>
      </c>
      <c r="KQ144" s="130">
        <v>0</v>
      </c>
      <c r="KR144" s="130">
        <v>1</v>
      </c>
      <c r="KS144" s="130">
        <v>1</v>
      </c>
      <c r="KT144" s="102">
        <v>0</v>
      </c>
      <c r="KU144" s="102">
        <v>1</v>
      </c>
      <c r="KV144" s="130">
        <v>0</v>
      </c>
      <c r="KW144" s="130">
        <v>0</v>
      </c>
      <c r="KX144" s="130">
        <v>8</v>
      </c>
      <c r="KY144" s="130">
        <v>9</v>
      </c>
      <c r="KZ144" s="130">
        <v>17</v>
      </c>
      <c r="LA144" s="102">
        <v>0.44400000000000001</v>
      </c>
      <c r="LB144" s="102">
        <v>0.55600000000000005</v>
      </c>
      <c r="LC144" s="130">
        <v>0</v>
      </c>
      <c r="LD144" s="130">
        <v>0</v>
      </c>
    </row>
    <row r="145" spans="1:316" customFormat="1" ht="15" x14ac:dyDescent="0.25">
      <c r="A145" s="89" t="s">
        <v>65</v>
      </c>
      <c r="B145" s="228">
        <v>68</v>
      </c>
      <c r="C145" s="86">
        <v>71</v>
      </c>
      <c r="D145" s="88">
        <v>139</v>
      </c>
      <c r="E145" s="192">
        <v>10.624900000000002</v>
      </c>
      <c r="F145" s="102">
        <v>11.3751</v>
      </c>
      <c r="G145" s="193">
        <v>22</v>
      </c>
      <c r="H145" s="229">
        <v>22</v>
      </c>
      <c r="I145" s="228">
        <v>10</v>
      </c>
      <c r="J145" s="86">
        <v>12</v>
      </c>
      <c r="K145" s="88">
        <v>22</v>
      </c>
      <c r="L145" s="192">
        <v>10</v>
      </c>
      <c r="M145" s="102">
        <v>12</v>
      </c>
      <c r="N145" s="193">
        <v>0</v>
      </c>
      <c r="O145" s="229">
        <v>0</v>
      </c>
      <c r="P145" s="193">
        <v>58</v>
      </c>
      <c r="Q145" s="86">
        <v>59</v>
      </c>
      <c r="R145" s="88">
        <v>117</v>
      </c>
      <c r="S145" s="192">
        <v>10.711300000000001</v>
      </c>
      <c r="T145" s="102">
        <v>11.288699999999999</v>
      </c>
      <c r="U145" s="193">
        <v>0</v>
      </c>
      <c r="V145" s="88">
        <v>0</v>
      </c>
      <c r="W145" s="228">
        <v>45</v>
      </c>
      <c r="X145" s="86">
        <v>49</v>
      </c>
      <c r="Y145" s="88">
        <v>94</v>
      </c>
      <c r="Z145" s="192">
        <v>10.733600000000001</v>
      </c>
      <c r="AA145" s="102">
        <v>11.266399999999999</v>
      </c>
      <c r="AB145" s="193">
        <v>21</v>
      </c>
      <c r="AC145" s="229">
        <v>22</v>
      </c>
      <c r="AD145" s="228">
        <v>8</v>
      </c>
      <c r="AE145" s="86">
        <v>13</v>
      </c>
      <c r="AF145" s="88">
        <v>21</v>
      </c>
      <c r="AG145" s="192">
        <v>8</v>
      </c>
      <c r="AH145" s="102">
        <v>13</v>
      </c>
      <c r="AI145" s="193">
        <v>0</v>
      </c>
      <c r="AJ145" s="229">
        <v>0</v>
      </c>
      <c r="AK145" s="193">
        <v>37</v>
      </c>
      <c r="AL145" s="86">
        <v>36</v>
      </c>
      <c r="AM145" s="88">
        <v>73</v>
      </c>
      <c r="AN145" s="192">
        <v>11.417400000000001</v>
      </c>
      <c r="AO145" s="102">
        <v>10.582600000000003</v>
      </c>
      <c r="AP145" s="193">
        <v>0</v>
      </c>
      <c r="AQ145" s="88">
        <v>0</v>
      </c>
      <c r="AR145" s="228">
        <v>225</v>
      </c>
      <c r="AS145" s="86">
        <v>267</v>
      </c>
      <c r="AT145" s="88">
        <v>492</v>
      </c>
      <c r="AU145" s="192">
        <v>10.305500000000002</v>
      </c>
      <c r="AV145" s="102">
        <v>11.6945</v>
      </c>
      <c r="AW145" s="193">
        <v>12</v>
      </c>
      <c r="AX145" s="229">
        <v>22</v>
      </c>
      <c r="AY145" s="228">
        <v>5</v>
      </c>
      <c r="AZ145" s="86">
        <v>19</v>
      </c>
      <c r="BA145" s="88">
        <v>24</v>
      </c>
      <c r="BB145" s="192">
        <v>4.33</v>
      </c>
      <c r="BC145" s="102">
        <v>17.670000000000002</v>
      </c>
      <c r="BD145" s="193">
        <v>0</v>
      </c>
      <c r="BE145" s="229">
        <v>0</v>
      </c>
      <c r="BF145" s="193">
        <v>220</v>
      </c>
      <c r="BG145" s="86">
        <v>248</v>
      </c>
      <c r="BH145" s="88">
        <v>468</v>
      </c>
      <c r="BI145" s="192">
        <v>10.646600000000001</v>
      </c>
      <c r="BJ145" s="102">
        <v>11.353399999999999</v>
      </c>
      <c r="BK145" s="193">
        <v>0</v>
      </c>
      <c r="BL145" s="86">
        <v>0</v>
      </c>
      <c r="BM145" s="214">
        <v>68</v>
      </c>
      <c r="BN145" s="214">
        <v>72</v>
      </c>
      <c r="BO145" s="215">
        <v>140</v>
      </c>
      <c r="BP145" s="208">
        <v>10.525599999999999</v>
      </c>
      <c r="BQ145" s="216">
        <v>11.474400000000001</v>
      </c>
      <c r="BR145" s="217">
        <v>22</v>
      </c>
      <c r="BS145" s="214">
        <v>22</v>
      </c>
      <c r="BT145" s="214">
        <v>10</v>
      </c>
      <c r="BU145" s="214">
        <v>12</v>
      </c>
      <c r="BV145" s="215">
        <v>22</v>
      </c>
      <c r="BW145" s="208">
        <v>10</v>
      </c>
      <c r="BX145" s="216">
        <v>12</v>
      </c>
      <c r="BY145" s="217">
        <v>0</v>
      </c>
      <c r="BZ145" s="214">
        <v>0</v>
      </c>
      <c r="CA145" s="214">
        <v>58</v>
      </c>
      <c r="CB145" s="214">
        <v>60</v>
      </c>
      <c r="CC145" s="215">
        <v>118</v>
      </c>
      <c r="CD145" s="208">
        <v>10.460999999999999</v>
      </c>
      <c r="CE145" s="216">
        <v>11.539000000000001</v>
      </c>
      <c r="CF145" s="217">
        <v>0</v>
      </c>
      <c r="CG145" s="214">
        <v>0</v>
      </c>
      <c r="CH145" s="214">
        <v>48</v>
      </c>
      <c r="CI145" s="214">
        <v>52</v>
      </c>
      <c r="CJ145" s="215">
        <v>100</v>
      </c>
      <c r="CK145" s="208">
        <v>10.797000000000001</v>
      </c>
      <c r="CL145" s="216">
        <v>11.202999999999999</v>
      </c>
      <c r="CM145" s="217">
        <v>21</v>
      </c>
      <c r="CN145" s="214">
        <v>22</v>
      </c>
      <c r="CO145" s="214">
        <v>8</v>
      </c>
      <c r="CP145" s="214">
        <v>14</v>
      </c>
      <c r="CQ145" s="215">
        <v>22</v>
      </c>
      <c r="CR145" s="208">
        <v>8</v>
      </c>
      <c r="CS145" s="216">
        <v>14</v>
      </c>
      <c r="CT145" s="217">
        <v>0</v>
      </c>
      <c r="CU145" s="214">
        <v>0</v>
      </c>
      <c r="CV145" s="214">
        <v>40</v>
      </c>
      <c r="CW145" s="214">
        <v>38</v>
      </c>
      <c r="CX145" s="215">
        <v>78</v>
      </c>
      <c r="CY145" s="208">
        <v>11.8507</v>
      </c>
      <c r="CZ145" s="216">
        <v>10.1493</v>
      </c>
      <c r="DA145" s="217">
        <v>0</v>
      </c>
      <c r="DB145" s="214">
        <v>0</v>
      </c>
      <c r="DC145" s="214">
        <v>206</v>
      </c>
      <c r="DD145" s="214">
        <v>285</v>
      </c>
      <c r="DE145" s="215">
        <v>491</v>
      </c>
      <c r="DF145" s="208">
        <v>9.4275999999999982</v>
      </c>
      <c r="DG145" s="216">
        <v>12.5724</v>
      </c>
      <c r="DH145" s="217">
        <v>15</v>
      </c>
      <c r="DI145" s="214">
        <v>22</v>
      </c>
      <c r="DJ145" s="214">
        <v>3</v>
      </c>
      <c r="DK145" s="214">
        <v>19</v>
      </c>
      <c r="DL145" s="215">
        <v>22</v>
      </c>
      <c r="DM145" s="208">
        <v>3</v>
      </c>
      <c r="DN145" s="216">
        <v>19</v>
      </c>
      <c r="DO145" s="217">
        <v>0</v>
      </c>
      <c r="DP145" s="214">
        <v>0</v>
      </c>
      <c r="DQ145" s="214">
        <v>203</v>
      </c>
      <c r="DR145" s="214">
        <v>266</v>
      </c>
      <c r="DS145" s="215">
        <v>469</v>
      </c>
      <c r="DT145" s="208">
        <v>9.7256999999999998</v>
      </c>
      <c r="DU145" s="216">
        <v>12.274300000000004</v>
      </c>
      <c r="DV145" s="217">
        <v>0</v>
      </c>
      <c r="DW145" s="215">
        <v>0</v>
      </c>
      <c r="DX145" s="130">
        <v>69</v>
      </c>
      <c r="DY145" s="130">
        <v>71</v>
      </c>
      <c r="DZ145" s="130">
        <v>140</v>
      </c>
      <c r="EA145" s="102">
        <v>10.725199999999997</v>
      </c>
      <c r="EB145" s="102">
        <v>11.274799999999997</v>
      </c>
      <c r="EC145" s="130">
        <v>22</v>
      </c>
      <c r="ED145" s="130">
        <v>22</v>
      </c>
      <c r="EE145" s="130">
        <v>10</v>
      </c>
      <c r="EF145" s="130">
        <v>12</v>
      </c>
      <c r="EG145" s="130">
        <v>22</v>
      </c>
      <c r="EH145" s="102">
        <v>10</v>
      </c>
      <c r="EI145" s="102">
        <v>12</v>
      </c>
      <c r="EJ145" s="130">
        <v>0</v>
      </c>
      <c r="EK145" s="130">
        <v>0</v>
      </c>
      <c r="EL145" s="130">
        <v>59</v>
      </c>
      <c r="EM145" s="130">
        <v>59</v>
      </c>
      <c r="EN145" s="130">
        <v>118</v>
      </c>
      <c r="EO145" s="102">
        <v>10.711000000000002</v>
      </c>
      <c r="EP145" s="102">
        <v>11.288999999999998</v>
      </c>
      <c r="EQ145" s="130">
        <v>0</v>
      </c>
      <c r="ER145" s="130">
        <v>0</v>
      </c>
      <c r="ES145" s="130">
        <v>46</v>
      </c>
      <c r="ET145" s="130">
        <v>53</v>
      </c>
      <c r="EU145" s="130">
        <v>99</v>
      </c>
      <c r="EV145" s="102">
        <v>10.530300000000002</v>
      </c>
      <c r="EW145" s="102">
        <v>11.469699999999998</v>
      </c>
      <c r="EX145" s="130">
        <v>19</v>
      </c>
      <c r="EY145" s="130">
        <v>22</v>
      </c>
      <c r="EZ145" s="130">
        <v>6</v>
      </c>
      <c r="FA145" s="130">
        <v>16</v>
      </c>
      <c r="FB145" s="130">
        <v>22</v>
      </c>
      <c r="FC145" s="102">
        <v>6</v>
      </c>
      <c r="FD145" s="102">
        <v>16</v>
      </c>
      <c r="FE145" s="130">
        <v>0</v>
      </c>
      <c r="FF145" s="130">
        <v>0</v>
      </c>
      <c r="FG145" s="130">
        <v>40</v>
      </c>
      <c r="FH145" s="130">
        <v>37</v>
      </c>
      <c r="FI145" s="130">
        <v>77</v>
      </c>
      <c r="FJ145" s="102">
        <v>12.074000000000002</v>
      </c>
      <c r="FK145" s="102">
        <v>9.9259999999999984</v>
      </c>
      <c r="FL145" s="130">
        <v>0</v>
      </c>
      <c r="FM145" s="130">
        <v>0</v>
      </c>
      <c r="FN145" s="130">
        <v>208</v>
      </c>
      <c r="FO145" s="130">
        <v>287</v>
      </c>
      <c r="FP145" s="130">
        <v>495</v>
      </c>
      <c r="FQ145" s="102">
        <v>9.438600000000001</v>
      </c>
      <c r="FR145" s="102">
        <v>12.561400000000001</v>
      </c>
      <c r="FS145" s="130">
        <v>12</v>
      </c>
      <c r="FT145" s="130">
        <v>22</v>
      </c>
      <c r="FU145" s="130">
        <v>4</v>
      </c>
      <c r="FV145" s="130">
        <v>18</v>
      </c>
      <c r="FW145" s="130">
        <v>22</v>
      </c>
      <c r="FX145" s="102">
        <v>4</v>
      </c>
      <c r="FY145" s="102">
        <v>18</v>
      </c>
      <c r="FZ145" s="130">
        <v>0</v>
      </c>
      <c r="GA145" s="130">
        <v>0</v>
      </c>
      <c r="GB145" s="130">
        <v>204</v>
      </c>
      <c r="GC145" s="130">
        <v>269</v>
      </c>
      <c r="GD145" s="130">
        <v>473</v>
      </c>
      <c r="GE145" s="102">
        <v>9.6577000000000002</v>
      </c>
      <c r="GF145" s="102">
        <v>12.3423</v>
      </c>
      <c r="GG145" s="130">
        <v>0</v>
      </c>
      <c r="GH145" s="130">
        <v>0</v>
      </c>
      <c r="GI145" s="129">
        <v>69</v>
      </c>
      <c r="GJ145" s="130">
        <v>71</v>
      </c>
      <c r="GK145" s="130">
        <v>140</v>
      </c>
      <c r="GL145" s="102">
        <v>10.813899999999999</v>
      </c>
      <c r="GM145" s="102">
        <v>11.186</v>
      </c>
      <c r="GN145" s="130">
        <v>22</v>
      </c>
      <c r="GO145" s="130">
        <v>22</v>
      </c>
      <c r="GP145" s="130">
        <v>10</v>
      </c>
      <c r="GQ145" s="130">
        <v>12</v>
      </c>
      <c r="GR145" s="130">
        <v>22</v>
      </c>
      <c r="GS145" s="102">
        <v>10</v>
      </c>
      <c r="GT145" s="102">
        <v>12</v>
      </c>
      <c r="GU145" s="130">
        <v>0</v>
      </c>
      <c r="GV145" s="130">
        <v>0</v>
      </c>
      <c r="GW145" s="130">
        <v>59</v>
      </c>
      <c r="GX145" s="130">
        <v>59</v>
      </c>
      <c r="GY145" s="130">
        <v>118</v>
      </c>
      <c r="GZ145" s="102">
        <v>10.835999999999999</v>
      </c>
      <c r="HA145" s="102">
        <v>11.164000000000001</v>
      </c>
      <c r="HB145" s="130">
        <v>0</v>
      </c>
      <c r="HC145" s="130">
        <v>0</v>
      </c>
      <c r="HD145" s="130">
        <v>44</v>
      </c>
      <c r="HE145" s="130">
        <v>53</v>
      </c>
      <c r="HF145" s="130">
        <v>97</v>
      </c>
      <c r="HG145" s="102">
        <v>10.297000000000001</v>
      </c>
      <c r="HH145" s="102">
        <v>11.702999999999999</v>
      </c>
      <c r="HI145" s="130">
        <v>20</v>
      </c>
      <c r="HJ145" s="130">
        <v>22</v>
      </c>
      <c r="HK145" s="130">
        <v>5</v>
      </c>
      <c r="HL145" s="130">
        <v>16</v>
      </c>
      <c r="HM145" s="130">
        <v>21</v>
      </c>
      <c r="HN145" s="102">
        <v>5</v>
      </c>
      <c r="HO145" s="102">
        <v>16</v>
      </c>
      <c r="HP145" s="130">
        <v>0</v>
      </c>
      <c r="HQ145" s="130">
        <v>0</v>
      </c>
      <c r="HR145" s="130">
        <v>39</v>
      </c>
      <c r="HS145" s="130">
        <v>37</v>
      </c>
      <c r="HT145" s="130">
        <v>76</v>
      </c>
      <c r="HU145" s="102">
        <v>11.924300000000001</v>
      </c>
      <c r="HV145" s="102">
        <v>10.075699999999999</v>
      </c>
      <c r="HW145" s="130">
        <v>0</v>
      </c>
      <c r="HX145" s="130">
        <v>0</v>
      </c>
      <c r="HY145" s="130">
        <v>209</v>
      </c>
      <c r="HZ145" s="130">
        <v>284</v>
      </c>
      <c r="IA145" s="130">
        <v>493</v>
      </c>
      <c r="IB145" s="102">
        <v>9.5059000000000022</v>
      </c>
      <c r="IC145" s="102">
        <v>12.494000000000002</v>
      </c>
      <c r="ID145" s="130">
        <v>12</v>
      </c>
      <c r="IE145" s="130">
        <v>22</v>
      </c>
      <c r="IF145" s="130">
        <v>4</v>
      </c>
      <c r="IG145" s="130">
        <v>18</v>
      </c>
      <c r="IH145" s="130">
        <v>22</v>
      </c>
      <c r="II145" s="102">
        <v>4</v>
      </c>
      <c r="IJ145" s="102">
        <v>18</v>
      </c>
      <c r="IK145" s="130">
        <v>0</v>
      </c>
      <c r="IL145" s="130">
        <v>0</v>
      </c>
      <c r="IM145" s="130">
        <v>206</v>
      </c>
      <c r="IN145" s="130">
        <v>265</v>
      </c>
      <c r="IO145" s="130">
        <v>471</v>
      </c>
      <c r="IP145" s="102">
        <v>9.7996999999999996</v>
      </c>
      <c r="IQ145" s="102">
        <v>12.2003</v>
      </c>
      <c r="IR145" s="130">
        <v>0</v>
      </c>
      <c r="IS145" s="130">
        <v>0</v>
      </c>
      <c r="IT145" s="129">
        <v>63</v>
      </c>
      <c r="IU145" s="130">
        <v>79</v>
      </c>
      <c r="IV145" s="130">
        <v>142</v>
      </c>
      <c r="IW145" s="102">
        <v>9.5865000000000009</v>
      </c>
      <c r="IX145" s="102">
        <v>12.413499999999999</v>
      </c>
      <c r="IY145" s="130">
        <v>21</v>
      </c>
      <c r="IZ145" s="130">
        <v>22</v>
      </c>
      <c r="JA145" s="130">
        <v>6</v>
      </c>
      <c r="JB145" s="130">
        <v>16</v>
      </c>
      <c r="JC145" s="130">
        <v>22</v>
      </c>
      <c r="JD145" s="102">
        <v>6</v>
      </c>
      <c r="JE145" s="102">
        <v>16</v>
      </c>
      <c r="JF145" s="130">
        <v>0</v>
      </c>
      <c r="JG145" s="130">
        <v>0</v>
      </c>
      <c r="JH145" s="130">
        <v>57</v>
      </c>
      <c r="JI145" s="130">
        <v>63</v>
      </c>
      <c r="JJ145" s="130">
        <v>120</v>
      </c>
      <c r="JK145" s="102">
        <v>10.249299999999998</v>
      </c>
      <c r="JL145" s="102">
        <v>11.750700000000002</v>
      </c>
      <c r="JM145" s="130">
        <v>0</v>
      </c>
      <c r="JN145" s="130">
        <v>0</v>
      </c>
      <c r="JO145" s="130">
        <v>41</v>
      </c>
      <c r="JP145" s="130">
        <v>53</v>
      </c>
      <c r="JQ145" s="130">
        <v>94</v>
      </c>
      <c r="JR145" s="102">
        <v>10.266299999999999</v>
      </c>
      <c r="JS145" s="102">
        <v>11.733700000000001</v>
      </c>
      <c r="JT145" s="130">
        <v>18</v>
      </c>
      <c r="JU145" s="130">
        <v>22</v>
      </c>
      <c r="JV145" s="130">
        <v>4</v>
      </c>
      <c r="JW145" s="130">
        <v>16</v>
      </c>
      <c r="JX145" s="130">
        <v>20</v>
      </c>
      <c r="JY145" s="102">
        <v>4</v>
      </c>
      <c r="JZ145" s="102">
        <v>16</v>
      </c>
      <c r="KA145" s="130">
        <v>0</v>
      </c>
      <c r="KB145" s="130">
        <v>0</v>
      </c>
      <c r="KC145" s="130">
        <v>37</v>
      </c>
      <c r="KD145" s="130">
        <v>37</v>
      </c>
      <c r="KE145" s="130">
        <v>74</v>
      </c>
      <c r="KF145" s="102">
        <v>11.76</v>
      </c>
      <c r="KG145" s="102">
        <v>10.24</v>
      </c>
      <c r="KH145" s="130">
        <v>0</v>
      </c>
      <c r="KI145" s="130">
        <v>0</v>
      </c>
      <c r="KJ145" s="130">
        <v>181</v>
      </c>
      <c r="KK145" s="130">
        <v>311</v>
      </c>
      <c r="KL145" s="130">
        <v>492</v>
      </c>
      <c r="KM145" s="102">
        <v>8.1900999999999993</v>
      </c>
      <c r="KN145" s="102">
        <v>13.809900000000003</v>
      </c>
      <c r="KO145" s="130">
        <v>8</v>
      </c>
      <c r="KP145" s="130">
        <v>22</v>
      </c>
      <c r="KQ145" s="130">
        <v>6</v>
      </c>
      <c r="KR145" s="130">
        <v>16</v>
      </c>
      <c r="KS145" s="130">
        <v>22</v>
      </c>
      <c r="KT145" s="102">
        <v>6</v>
      </c>
      <c r="KU145" s="102">
        <v>16</v>
      </c>
      <c r="KV145" s="130">
        <v>0</v>
      </c>
      <c r="KW145" s="130">
        <v>0</v>
      </c>
      <c r="KX145" s="130">
        <v>175</v>
      </c>
      <c r="KY145" s="130">
        <v>295</v>
      </c>
      <c r="KZ145" s="130">
        <v>470</v>
      </c>
      <c r="LA145" s="102">
        <v>8.2638999999999996</v>
      </c>
      <c r="LB145" s="102">
        <v>13.7361</v>
      </c>
      <c r="LC145" s="130">
        <v>0</v>
      </c>
      <c r="LD145" s="130">
        <v>0</v>
      </c>
    </row>
    <row r="146" spans="1:316" customFormat="1" ht="15.75" thickBot="1" x14ac:dyDescent="0.3">
      <c r="B146" s="230"/>
      <c r="C146" s="231"/>
      <c r="D146" s="231"/>
      <c r="E146" s="233">
        <f>B145/D145*100</f>
        <v>48.920863309352519</v>
      </c>
      <c r="F146" s="231"/>
      <c r="G146" s="231"/>
      <c r="H146" s="232"/>
      <c r="I146" s="230"/>
      <c r="J146" s="231"/>
      <c r="K146" s="231"/>
      <c r="L146" s="233">
        <f>I145/K145*100</f>
        <v>45.454545454545453</v>
      </c>
      <c r="M146" s="231"/>
      <c r="N146" s="231"/>
      <c r="O146" s="232"/>
      <c r="S146">
        <f>P145/R145*100</f>
        <v>49.572649572649574</v>
      </c>
      <c r="W146" s="230"/>
      <c r="X146" s="231"/>
      <c r="Y146" s="231"/>
      <c r="Z146" s="233">
        <f>W145/Y145*100</f>
        <v>47.872340425531917</v>
      </c>
      <c r="AA146" s="231"/>
      <c r="AB146" s="231"/>
      <c r="AC146" s="232"/>
      <c r="AD146" s="230"/>
      <c r="AE146" s="231"/>
      <c r="AF146" s="231"/>
      <c r="AG146" s="233">
        <f>AD145/AF145*100</f>
        <v>38.095238095238095</v>
      </c>
      <c r="AH146" s="231"/>
      <c r="AI146" s="231"/>
      <c r="AJ146" s="232"/>
      <c r="AN146">
        <f>AK145/AM145*100</f>
        <v>50.684931506849317</v>
      </c>
      <c r="AR146" s="230"/>
      <c r="AS146" s="231"/>
      <c r="AT146" s="231"/>
      <c r="AU146" s="233">
        <f>AR145/AT145*100</f>
        <v>45.731707317073173</v>
      </c>
      <c r="AV146" s="231"/>
      <c r="AW146" s="231"/>
      <c r="AX146" s="232"/>
      <c r="AY146" s="230"/>
      <c r="AZ146" s="231"/>
      <c r="BA146" s="231"/>
      <c r="BB146" s="233">
        <f>AY145/BA145*100</f>
        <v>20.833333333333336</v>
      </c>
      <c r="BC146" s="231"/>
      <c r="BD146" s="231"/>
      <c r="BE146" s="232"/>
      <c r="BI146">
        <f>BF145/BH145*100</f>
        <v>47.008547008547005</v>
      </c>
      <c r="BM146" s="218"/>
      <c r="BN146" s="218"/>
      <c r="BO146" s="218"/>
      <c r="BP146" s="219">
        <f>BM145/BO145*100</f>
        <v>48.571428571428569</v>
      </c>
      <c r="BQ146" s="218"/>
      <c r="BR146" s="218"/>
      <c r="BS146" s="218"/>
      <c r="BT146" s="218"/>
      <c r="BU146" s="218"/>
      <c r="BV146" s="218"/>
      <c r="BW146" s="218">
        <f>BT145/BV145*100</f>
        <v>45.454545454545453</v>
      </c>
      <c r="BX146" s="218"/>
      <c r="BY146" s="218"/>
      <c r="BZ146" s="218"/>
      <c r="CA146" s="218"/>
      <c r="CB146" s="218"/>
      <c r="CC146" s="218"/>
      <c r="CD146" s="218">
        <f>CA145/CC145*100</f>
        <v>49.152542372881356</v>
      </c>
      <c r="CE146" s="218"/>
      <c r="CF146" s="218"/>
      <c r="CG146" s="218"/>
      <c r="CH146" s="218"/>
      <c r="CI146" s="218"/>
      <c r="CJ146" s="218"/>
      <c r="CK146" s="218">
        <f>CH145/CJ145*100</f>
        <v>48</v>
      </c>
      <c r="CL146" s="218"/>
      <c r="CM146" s="218"/>
      <c r="CN146" s="218"/>
      <c r="CO146" s="218"/>
      <c r="CP146" s="218"/>
      <c r="CQ146" s="218"/>
      <c r="CR146" s="218">
        <f>CO145/CQ145*100</f>
        <v>36.363636363636367</v>
      </c>
      <c r="CS146" s="218"/>
      <c r="CT146" s="218"/>
      <c r="CU146" s="218"/>
      <c r="CV146" s="218"/>
      <c r="CW146" s="218"/>
      <c r="CX146" s="218"/>
      <c r="CY146" s="218"/>
      <c r="CZ146" s="218"/>
      <c r="DA146" s="218"/>
      <c r="DB146" s="218"/>
      <c r="DC146" s="218"/>
      <c r="DD146" s="218"/>
      <c r="DE146" s="218"/>
      <c r="DF146" s="218"/>
      <c r="DG146" s="218"/>
      <c r="DH146" s="218"/>
      <c r="DI146" s="218"/>
      <c r="DJ146" s="218"/>
      <c r="DK146" s="218"/>
      <c r="DL146" s="218"/>
      <c r="DM146" s="218"/>
      <c r="DN146" s="218"/>
      <c r="DO146" s="218"/>
      <c r="DP146" s="218"/>
      <c r="DQ146" s="218"/>
      <c r="DR146" s="218"/>
      <c r="DS146" s="218"/>
      <c r="DT146" s="218"/>
      <c r="DU146" s="218"/>
      <c r="DV146" s="218"/>
      <c r="DW146" s="218"/>
    </row>
    <row r="147" spans="1:316" customFormat="1" ht="15" x14ac:dyDescent="0.25"/>
    <row r="148" spans="1:316" customFormat="1" ht="15" x14ac:dyDescent="0.25"/>
  </sheetData>
  <mergeCells count="103">
    <mergeCell ref="F37:J37"/>
    <mergeCell ref="F39:H39"/>
    <mergeCell ref="M41:W41"/>
    <mergeCell ref="M42:N42"/>
    <mergeCell ref="P42:Q42"/>
    <mergeCell ref="S42:T42"/>
    <mergeCell ref="V42:W42"/>
    <mergeCell ref="B5:G5"/>
    <mergeCell ref="H5:J5"/>
    <mergeCell ref="B6:G6"/>
    <mergeCell ref="H6:J6"/>
    <mergeCell ref="F35:J35"/>
    <mergeCell ref="F36:J36"/>
    <mergeCell ref="B83:BL83"/>
    <mergeCell ref="BM83:DW83"/>
    <mergeCell ref="DX83:GH83"/>
    <mergeCell ref="GI83:IS83"/>
    <mergeCell ref="B84:H84"/>
    <mergeCell ref="I84:O84"/>
    <mergeCell ref="P84:V84"/>
    <mergeCell ref="W84:AC84"/>
    <mergeCell ref="AD84:AJ84"/>
    <mergeCell ref="AK84:AQ84"/>
    <mergeCell ref="FG84:FM84"/>
    <mergeCell ref="CH84:CN84"/>
    <mergeCell ref="CO84:CU84"/>
    <mergeCell ref="CV84:DB84"/>
    <mergeCell ref="DC84:DI84"/>
    <mergeCell ref="DJ84:DP84"/>
    <mergeCell ref="DQ84:DW84"/>
    <mergeCell ref="AR84:AX84"/>
    <mergeCell ref="AY84:BE84"/>
    <mergeCell ref="BF84:BL84"/>
    <mergeCell ref="BM84:BS84"/>
    <mergeCell ref="BT84:BZ84"/>
    <mergeCell ref="CA84:CG84"/>
    <mergeCell ref="GI120:IS120"/>
    <mergeCell ref="IT120:LD120"/>
    <mergeCell ref="B121:H121"/>
    <mergeCell ref="I121:O121"/>
    <mergeCell ref="P121:V121"/>
    <mergeCell ref="W121:AC121"/>
    <mergeCell ref="AD121:AJ121"/>
    <mergeCell ref="HD84:HJ84"/>
    <mergeCell ref="HK84:HQ84"/>
    <mergeCell ref="HR84:HX84"/>
    <mergeCell ref="HY84:IE84"/>
    <mergeCell ref="IF84:IL84"/>
    <mergeCell ref="IM84:IS84"/>
    <mergeCell ref="FN84:FT84"/>
    <mergeCell ref="FU84:GA84"/>
    <mergeCell ref="GB84:GH84"/>
    <mergeCell ref="GI84:GO84"/>
    <mergeCell ref="GP84:GV84"/>
    <mergeCell ref="GW84:HC84"/>
    <mergeCell ref="DX84:ED84"/>
    <mergeCell ref="EE84:EK84"/>
    <mergeCell ref="EL84:ER84"/>
    <mergeCell ref="ES84:EY84"/>
    <mergeCell ref="EZ84:FF84"/>
    <mergeCell ref="AK121:AQ121"/>
    <mergeCell ref="AR121:AX121"/>
    <mergeCell ref="AY121:BE121"/>
    <mergeCell ref="BF121:BL121"/>
    <mergeCell ref="BM121:BS121"/>
    <mergeCell ref="BT121:BZ121"/>
    <mergeCell ref="B120:BL120"/>
    <mergeCell ref="BM120:DW120"/>
    <mergeCell ref="DX120:GH120"/>
    <mergeCell ref="DQ121:DW121"/>
    <mergeCell ref="DX121:ED121"/>
    <mergeCell ref="EE121:EK121"/>
    <mergeCell ref="EL121:ER121"/>
    <mergeCell ref="ES121:EY121"/>
    <mergeCell ref="EZ121:FF121"/>
    <mergeCell ref="CA121:CG121"/>
    <mergeCell ref="CH121:CN121"/>
    <mergeCell ref="CO121:CU121"/>
    <mergeCell ref="CV121:DB121"/>
    <mergeCell ref="DC121:DI121"/>
    <mergeCell ref="DJ121:DP121"/>
    <mergeCell ref="GW121:HC121"/>
    <mergeCell ref="HD121:HJ121"/>
    <mergeCell ref="HK121:HQ121"/>
    <mergeCell ref="HR121:HX121"/>
    <mergeCell ref="HY121:IE121"/>
    <mergeCell ref="IF121:IL121"/>
    <mergeCell ref="FG121:FM121"/>
    <mergeCell ref="FN121:FT121"/>
    <mergeCell ref="FU121:GA121"/>
    <mergeCell ref="GB121:GH121"/>
    <mergeCell ref="GI121:GO121"/>
    <mergeCell ref="GP121:GV121"/>
    <mergeCell ref="KC121:KI121"/>
    <mergeCell ref="KJ121:KP121"/>
    <mergeCell ref="KQ121:KW121"/>
    <mergeCell ref="KX121:LD121"/>
    <mergeCell ref="IM121:IS121"/>
    <mergeCell ref="IT121:IZ121"/>
    <mergeCell ref="JA121:JG121"/>
    <mergeCell ref="JH121:JN121"/>
    <mergeCell ref="JO121:JU121"/>
    <mergeCell ref="JV121:KB121"/>
  </mergeCells>
  <hyperlinks>
    <hyperlink ref="F3" r:id="rId1"/>
  </hyperlinks>
  <pageMargins left="0.70866141732283472" right="0.70866141732283472" top="0.78740157480314965" bottom="0.78740157480314965" header="0.31496062992125984" footer="0.31496062992125984"/>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N40"/>
  <sheetViews>
    <sheetView topLeftCell="A7" workbookViewId="0">
      <pane xSplit="1" ySplit="10" topLeftCell="AS17" activePane="bottomRight" state="frozen"/>
      <selection activeCell="A35" sqref="A35:J35"/>
      <selection pane="topRight" activeCell="A35" sqref="A35:J35"/>
      <selection pane="bottomLeft" activeCell="A35" sqref="A35:J35"/>
      <selection pane="bottomRight" activeCell="A35" sqref="A35:J35"/>
    </sheetView>
  </sheetViews>
  <sheetFormatPr baseColWidth="10" defaultRowHeight="15" x14ac:dyDescent="0.25"/>
  <cols>
    <col min="1" max="1" width="37.28515625" customWidth="1"/>
    <col min="2" max="2" width="7.140625" bestFit="1" customWidth="1"/>
    <col min="3" max="3" width="9.85546875" customWidth="1"/>
    <col min="4" max="4" width="8.85546875" bestFit="1" customWidth="1"/>
    <col min="5" max="6" width="7" bestFit="1" customWidth="1"/>
    <col min="7" max="8" width="3.28515625" bestFit="1" customWidth="1"/>
    <col min="9" max="11" width="6.140625" bestFit="1" customWidth="1"/>
    <col min="12" max="12" width="7.28515625" bestFit="1" customWidth="1"/>
    <col min="13" max="13" width="7" bestFit="1" customWidth="1"/>
    <col min="14" max="15" width="4.42578125" bestFit="1" customWidth="1"/>
    <col min="16" max="18" width="6.140625" bestFit="1" customWidth="1"/>
    <col min="19" max="20" width="7" bestFit="1" customWidth="1"/>
    <col min="21" max="23" width="4.42578125" bestFit="1" customWidth="1"/>
    <col min="24" max="25" width="6.140625" bestFit="1" customWidth="1"/>
    <col min="26" max="27" width="7" bestFit="1" customWidth="1"/>
    <col min="28" max="32" width="4.42578125" bestFit="1" customWidth="1"/>
    <col min="33" max="33" width="7.28515625" bestFit="1" customWidth="1"/>
    <col min="34" max="34" width="7" bestFit="1" customWidth="1"/>
    <col min="35" max="39" width="3.28515625" bestFit="1" customWidth="1"/>
    <col min="40" max="41" width="7.28515625" bestFit="1" customWidth="1"/>
    <col min="42" max="45" width="3.28515625" bestFit="1" customWidth="1"/>
    <col min="46" max="46" width="4.42578125" bestFit="1" customWidth="1"/>
    <col min="47" max="48" width="7" bestFit="1" customWidth="1"/>
    <col min="49" max="52" width="3.28515625" bestFit="1" customWidth="1"/>
    <col min="53" max="53" width="4.42578125" bestFit="1" customWidth="1"/>
    <col min="54" max="54" width="7.28515625" bestFit="1" customWidth="1"/>
    <col min="55" max="55" width="7" bestFit="1" customWidth="1"/>
    <col min="56" max="60" width="3.28515625" bestFit="1" customWidth="1"/>
    <col min="61" max="62" width="7.28515625" bestFit="1" customWidth="1"/>
    <col min="63" max="67" width="3.28515625" bestFit="1" customWidth="1"/>
    <col min="68" max="68" width="7.28515625" bestFit="1" customWidth="1"/>
    <col min="69" max="69" width="7" bestFit="1" customWidth="1"/>
    <col min="70" max="71" width="3.28515625" bestFit="1" customWidth="1"/>
    <col min="72" max="74" width="4.42578125" bestFit="1" customWidth="1"/>
    <col min="75" max="76" width="7" bestFit="1" customWidth="1"/>
    <col min="77" max="81" width="3.28515625" bestFit="1" customWidth="1"/>
    <col min="82" max="83" width="7.28515625" bestFit="1" customWidth="1"/>
    <col min="84" max="85" width="3.28515625" bestFit="1" customWidth="1"/>
    <col min="86" max="88" width="4.42578125" bestFit="1" customWidth="1"/>
    <col min="89" max="90" width="7" bestFit="1" customWidth="1"/>
    <col min="91" max="94" width="3.28515625" bestFit="1" customWidth="1"/>
    <col min="95" max="95" width="4.42578125" bestFit="1" customWidth="1"/>
    <col min="96" max="97" width="7" bestFit="1" customWidth="1"/>
    <col min="98" max="99" width="3.28515625" bestFit="1" customWidth="1"/>
    <col min="100" max="100" width="4.42578125" bestFit="1" customWidth="1"/>
    <col min="101" max="102" width="6.140625" bestFit="1" customWidth="1"/>
    <col min="103" max="104" width="7" bestFit="1" customWidth="1"/>
    <col min="105" max="106" width="4.42578125" bestFit="1" customWidth="1"/>
    <col min="107" max="109" width="6.140625" bestFit="1" customWidth="1"/>
    <col min="110" max="110" width="7" bestFit="1" customWidth="1"/>
    <col min="111" max="111" width="7.28515625" bestFit="1" customWidth="1"/>
    <col min="112" max="114" width="4.42578125" bestFit="1" customWidth="1"/>
    <col min="115" max="116" width="6.140625" bestFit="1" customWidth="1"/>
    <col min="117" max="118" width="7" bestFit="1" customWidth="1"/>
    <col min="119" max="123" width="4.42578125" bestFit="1" customWidth="1"/>
    <col min="124" max="124" width="7.28515625" bestFit="1" customWidth="1"/>
    <col min="125" max="125" width="7" bestFit="1" customWidth="1"/>
    <col min="126" max="130" width="3.28515625" bestFit="1" customWidth="1"/>
    <col min="131" max="132" width="7.28515625" bestFit="1" customWidth="1"/>
    <col min="133" max="136" width="3.28515625" bestFit="1" customWidth="1"/>
    <col min="137" max="137" width="4.42578125" bestFit="1" customWidth="1"/>
    <col min="138" max="139" width="7" bestFit="1" customWidth="1"/>
    <col min="140" max="144" width="3.28515625" bestFit="1" customWidth="1"/>
    <col min="145" max="145" width="7.28515625" bestFit="1" customWidth="1"/>
    <col min="146" max="146" width="7" bestFit="1" customWidth="1"/>
    <col min="147" max="151" width="3.28515625" bestFit="1" customWidth="1"/>
    <col min="152" max="153" width="7.28515625" bestFit="1" customWidth="1"/>
    <col min="154" max="158" width="3.28515625" bestFit="1" customWidth="1"/>
    <col min="159" max="159" width="7.28515625" bestFit="1" customWidth="1"/>
    <col min="160" max="160" width="7" bestFit="1" customWidth="1"/>
    <col min="161" max="162" width="3.28515625" bestFit="1" customWidth="1"/>
    <col min="163" max="165" width="4.42578125" bestFit="1" customWidth="1"/>
    <col min="166" max="167" width="7" bestFit="1" customWidth="1"/>
    <col min="168" max="172" width="3.28515625" bestFit="1" customWidth="1"/>
    <col min="173" max="174" width="7.28515625" bestFit="1" customWidth="1"/>
    <col min="175" max="176" width="3.28515625" bestFit="1" customWidth="1"/>
    <col min="177" max="179" width="4.42578125" bestFit="1" customWidth="1"/>
    <col min="180" max="181" width="7" bestFit="1" customWidth="1"/>
    <col min="182" max="185" width="3.28515625" bestFit="1" customWidth="1"/>
    <col min="186" max="186" width="4.42578125" bestFit="1" customWidth="1"/>
    <col min="187" max="188" width="9.28515625" bestFit="1" customWidth="1"/>
    <col min="189" max="190" width="3.28515625" bestFit="1" customWidth="1"/>
    <col min="191" max="191" width="4.42578125" bestFit="1" customWidth="1"/>
    <col min="192" max="193" width="6.140625" bestFit="1" customWidth="1"/>
    <col min="194" max="194" width="8.140625" bestFit="1" customWidth="1"/>
    <col min="195" max="195" width="9.28515625" bestFit="1" customWidth="1"/>
    <col min="196" max="197" width="4.42578125" bestFit="1" customWidth="1"/>
    <col min="198" max="200" width="6.140625" bestFit="1" customWidth="1"/>
    <col min="201" max="201" width="8.140625" bestFit="1" customWidth="1"/>
    <col min="202" max="202" width="9.28515625" bestFit="1" customWidth="1"/>
    <col min="203" max="205" width="4.42578125" bestFit="1" customWidth="1"/>
    <col min="206" max="207" width="6.140625" bestFit="1" customWidth="1"/>
    <col min="208" max="208" width="8.140625" bestFit="1" customWidth="1"/>
    <col min="209" max="209" width="9.28515625" bestFit="1" customWidth="1"/>
    <col min="210" max="214" width="4.42578125" bestFit="1" customWidth="1"/>
    <col min="215" max="215" width="9.28515625" bestFit="1" customWidth="1"/>
    <col min="216" max="216" width="8.140625" bestFit="1" customWidth="1"/>
    <col min="217" max="221" width="3.28515625" bestFit="1" customWidth="1"/>
    <col min="222" max="223" width="9.28515625" bestFit="1" customWidth="1"/>
    <col min="224" max="227" width="3.28515625" bestFit="1" customWidth="1"/>
    <col min="228" max="228" width="4.42578125" bestFit="1" customWidth="1"/>
    <col min="229" max="230" width="9.28515625" bestFit="1" customWidth="1"/>
    <col min="231" max="235" width="3.28515625" bestFit="1" customWidth="1"/>
    <col min="236" max="237" width="9.28515625" bestFit="1" customWidth="1"/>
    <col min="238" max="242" width="3.28515625" bestFit="1" customWidth="1"/>
    <col min="243" max="243" width="8.140625" bestFit="1" customWidth="1"/>
    <col min="244" max="244" width="9.28515625" bestFit="1" customWidth="1"/>
    <col min="245" max="249" width="3.28515625" bestFit="1" customWidth="1"/>
    <col min="250" max="251" width="9.28515625" bestFit="1" customWidth="1"/>
    <col min="252" max="253" width="3.28515625" bestFit="1" customWidth="1"/>
    <col min="254" max="256" width="4.42578125" bestFit="1" customWidth="1"/>
    <col min="257" max="257" width="8.140625" bestFit="1" customWidth="1"/>
    <col min="258" max="258" width="9.28515625" bestFit="1" customWidth="1"/>
    <col min="259" max="263" width="3.28515625" bestFit="1" customWidth="1"/>
    <col min="264" max="264" width="8.140625" bestFit="1" customWidth="1"/>
    <col min="265" max="265" width="9.28515625" bestFit="1" customWidth="1"/>
    <col min="266" max="267" width="3.28515625" bestFit="1" customWidth="1"/>
    <col min="268" max="270" width="4.42578125" bestFit="1" customWidth="1"/>
    <col min="271" max="271" width="8.140625" bestFit="1" customWidth="1"/>
    <col min="272" max="272" width="9.28515625" bestFit="1" customWidth="1"/>
    <col min="273" max="276" width="3.28515625" bestFit="1" customWidth="1"/>
    <col min="277" max="277" width="4.42578125" bestFit="1" customWidth="1"/>
    <col min="278" max="278" width="8.140625" bestFit="1" customWidth="1"/>
    <col min="279" max="279" width="9.28515625" bestFit="1" customWidth="1"/>
    <col min="280" max="281" width="3.28515625" bestFit="1" customWidth="1"/>
    <col min="282" max="282" width="4.42578125" bestFit="1" customWidth="1"/>
    <col min="283" max="284" width="6.140625" bestFit="1" customWidth="1"/>
    <col min="285" max="285" width="8.140625" bestFit="1" customWidth="1"/>
    <col min="286" max="286" width="9.28515625" bestFit="1" customWidth="1"/>
    <col min="287" max="288" width="4.42578125" bestFit="1" customWidth="1"/>
    <col min="289" max="291" width="6.140625" bestFit="1" customWidth="1"/>
    <col min="292" max="292" width="8.140625" bestFit="1" customWidth="1"/>
    <col min="293" max="293" width="9.28515625" bestFit="1" customWidth="1"/>
    <col min="294" max="296" width="4.42578125" bestFit="1" customWidth="1"/>
    <col min="297" max="298" width="6.140625" bestFit="1" customWidth="1"/>
    <col min="299" max="299" width="8.140625" bestFit="1" customWidth="1"/>
    <col min="300" max="300" width="9.28515625" bestFit="1" customWidth="1"/>
    <col min="301" max="305" width="4.42578125" bestFit="1" customWidth="1"/>
    <col min="306" max="306" width="9.28515625" bestFit="1" customWidth="1"/>
    <col min="307" max="307" width="8.140625" bestFit="1" customWidth="1"/>
    <col min="308" max="312" width="3.28515625" bestFit="1" customWidth="1"/>
    <col min="313" max="313" width="8.140625" bestFit="1" customWidth="1"/>
    <col min="314" max="314" width="9.28515625" bestFit="1" customWidth="1"/>
    <col min="315" max="318" width="3.28515625" bestFit="1" customWidth="1"/>
    <col min="319" max="319" width="4.42578125" bestFit="1" customWidth="1"/>
    <col min="320" max="321" width="9.28515625" bestFit="1" customWidth="1"/>
    <col min="322" max="326" width="3.28515625" bestFit="1" customWidth="1"/>
    <col min="327" max="328" width="9.28515625" bestFit="1" customWidth="1"/>
    <col min="329" max="333" width="3.28515625" bestFit="1" customWidth="1"/>
    <col min="334" max="334" width="8.140625" bestFit="1" customWidth="1"/>
    <col min="335" max="335" width="9.28515625" bestFit="1" customWidth="1"/>
    <col min="336" max="340" width="3.28515625" bestFit="1" customWidth="1"/>
    <col min="341" max="342" width="9.28515625" bestFit="1" customWidth="1"/>
    <col min="343" max="344" width="3.28515625" bestFit="1" customWidth="1"/>
    <col min="345" max="347" width="4.42578125" bestFit="1" customWidth="1"/>
    <col min="348" max="348" width="8.140625" bestFit="1" customWidth="1"/>
    <col min="349" max="349" width="9.28515625" bestFit="1" customWidth="1"/>
    <col min="350" max="354" width="3.28515625" bestFit="1" customWidth="1"/>
    <col min="355" max="355" width="8.140625" bestFit="1" customWidth="1"/>
    <col min="356" max="356" width="9.28515625" bestFit="1" customWidth="1"/>
    <col min="357" max="358" width="3.28515625" bestFit="1" customWidth="1"/>
    <col min="359" max="361" width="4.42578125" bestFit="1" customWidth="1"/>
    <col min="362" max="362" width="8.140625" bestFit="1" customWidth="1"/>
    <col min="363" max="363" width="9.28515625" bestFit="1" customWidth="1"/>
    <col min="364" max="365" width="3.28515625" bestFit="1" customWidth="1"/>
  </cols>
  <sheetData>
    <row r="1" spans="1:456" s="19" customFormat="1" x14ac:dyDescent="0.25">
      <c r="L1"/>
      <c r="M1"/>
      <c r="N1"/>
      <c r="O1"/>
      <c r="P1"/>
      <c r="Q1"/>
      <c r="R1"/>
      <c r="S1"/>
      <c r="T1"/>
      <c r="U1"/>
      <c r="V1"/>
      <c r="W1"/>
      <c r="X1"/>
    </row>
    <row r="2" spans="1:456" s="19" customFormat="1" x14ac:dyDescent="0.25">
      <c r="L2"/>
      <c r="M2"/>
      <c r="N2"/>
      <c r="O2"/>
      <c r="P2"/>
      <c r="Q2"/>
      <c r="R2"/>
      <c r="S2"/>
      <c r="T2"/>
      <c r="U2"/>
      <c r="V2"/>
      <c r="W2"/>
      <c r="X2"/>
    </row>
    <row r="3" spans="1:456" x14ac:dyDescent="0.25">
      <c r="A3" s="435" t="s">
        <v>108</v>
      </c>
      <c r="B3" s="435"/>
      <c r="C3" s="435"/>
      <c r="D3" s="435"/>
      <c r="E3" s="435"/>
    </row>
    <row r="4" spans="1:456" x14ac:dyDescent="0.25">
      <c r="A4" s="205" t="s">
        <v>150</v>
      </c>
      <c r="B4" s="205"/>
      <c r="C4" s="205"/>
      <c r="D4" s="205"/>
      <c r="E4" s="205"/>
    </row>
    <row r="5" spans="1:456" s="122" customFormat="1" ht="23.25" customHeight="1" x14ac:dyDescent="0.25">
      <c r="A5" s="436" t="s">
        <v>151</v>
      </c>
      <c r="B5" s="436"/>
      <c r="C5" s="436"/>
      <c r="D5" s="436"/>
      <c r="E5" s="436"/>
    </row>
    <row r="6" spans="1:456" x14ac:dyDescent="0.25">
      <c r="A6" s="437" t="s">
        <v>111</v>
      </c>
      <c r="B6" s="437"/>
      <c r="C6" s="437"/>
      <c r="D6" s="437"/>
      <c r="E6" s="437"/>
      <c r="F6" s="437"/>
    </row>
    <row r="7" spans="1:456" x14ac:dyDescent="0.25">
      <c r="A7" s="438" t="s">
        <v>112</v>
      </c>
      <c r="B7" s="438"/>
      <c r="C7" s="438"/>
      <c r="D7" s="438"/>
      <c r="E7" s="438"/>
      <c r="F7" s="206"/>
    </row>
    <row r="8" spans="1:456" x14ac:dyDescent="0.25">
      <c r="A8" s="438" t="s">
        <v>113</v>
      </c>
      <c r="B8" s="438"/>
      <c r="C8" s="438"/>
      <c r="D8" s="438"/>
      <c r="E8" s="438"/>
    </row>
    <row r="9" spans="1:456" x14ac:dyDescent="0.25">
      <c r="A9" s="124" t="s">
        <v>114</v>
      </c>
      <c r="B9" s="207"/>
      <c r="C9" s="207"/>
      <c r="D9" s="207"/>
      <c r="E9" s="207"/>
    </row>
    <row r="10" spans="1:456" x14ac:dyDescent="0.25">
      <c r="A10" s="124" t="s">
        <v>115</v>
      </c>
      <c r="B10" s="207"/>
      <c r="C10" s="207"/>
      <c r="D10" s="207"/>
      <c r="E10" s="207"/>
    </row>
    <row r="11" spans="1:456" x14ac:dyDescent="0.25">
      <c r="A11" s="124" t="s">
        <v>116</v>
      </c>
      <c r="B11" s="207"/>
      <c r="C11" s="207"/>
      <c r="D11" s="207"/>
      <c r="E11" s="207"/>
    </row>
    <row r="12" spans="1:456" ht="16.5" customHeight="1" x14ac:dyDescent="0.25">
      <c r="A12" s="73"/>
    </row>
    <row r="13" spans="1:456" x14ac:dyDescent="0.25">
      <c r="A13" s="74" t="s">
        <v>64</v>
      </c>
      <c r="B13" s="75" t="s">
        <v>65</v>
      </c>
    </row>
    <row r="14" spans="1:456" s="19" customFormat="1" thickBot="1" x14ac:dyDescent="0.25"/>
    <row r="15" spans="1:456" ht="15.75" thickBot="1" x14ac:dyDescent="0.3">
      <c r="A15" s="241" t="s">
        <v>149</v>
      </c>
      <c r="B15" s="439" t="s">
        <v>146</v>
      </c>
      <c r="C15" s="440"/>
      <c r="D15" s="440"/>
      <c r="E15" s="440"/>
      <c r="F15" s="440"/>
      <c r="G15" s="440"/>
      <c r="H15" s="440"/>
      <c r="I15" s="441"/>
      <c r="J15" s="441"/>
      <c r="K15" s="441"/>
      <c r="L15" s="441"/>
      <c r="M15" s="441"/>
      <c r="N15" s="441"/>
      <c r="O15" s="441"/>
      <c r="P15" s="441"/>
      <c r="Q15" s="441"/>
      <c r="R15" s="441"/>
      <c r="S15" s="441"/>
      <c r="T15" s="441"/>
      <c r="U15" s="441"/>
      <c r="V15" s="441"/>
      <c r="W15" s="441"/>
      <c r="X15" s="441"/>
      <c r="Y15" s="441"/>
      <c r="Z15" s="441"/>
      <c r="AA15" s="441"/>
      <c r="AB15" s="441"/>
      <c r="AC15" s="441"/>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c r="CG15" s="440"/>
      <c r="CH15" s="440"/>
      <c r="CI15" s="440"/>
      <c r="CJ15" s="440"/>
      <c r="CK15" s="440"/>
      <c r="CL15" s="440"/>
      <c r="CM15" s="440"/>
      <c r="CN15" s="442"/>
      <c r="CO15" s="386" t="s">
        <v>104</v>
      </c>
      <c r="CP15" s="387"/>
      <c r="CQ15" s="387"/>
      <c r="CR15" s="387"/>
      <c r="CS15" s="387"/>
      <c r="CT15" s="387"/>
      <c r="CU15" s="387"/>
      <c r="CV15" s="387"/>
      <c r="CW15" s="387"/>
      <c r="CX15" s="387"/>
      <c r="CY15" s="387"/>
      <c r="CZ15" s="387"/>
      <c r="DA15" s="387"/>
      <c r="DB15" s="387"/>
      <c r="DC15" s="387"/>
      <c r="DD15" s="387"/>
      <c r="DE15" s="387"/>
      <c r="DF15" s="387"/>
      <c r="DG15" s="387"/>
      <c r="DH15" s="387"/>
      <c r="DI15" s="387"/>
      <c r="DJ15" s="387"/>
      <c r="DK15" s="387"/>
      <c r="DL15" s="387"/>
      <c r="DM15" s="387"/>
      <c r="DN15" s="387"/>
      <c r="DO15" s="387"/>
      <c r="DP15" s="387"/>
      <c r="DQ15" s="387"/>
      <c r="DR15" s="387"/>
      <c r="DS15" s="387"/>
      <c r="DT15" s="387"/>
      <c r="DU15" s="387"/>
      <c r="DV15" s="387"/>
      <c r="DW15" s="387"/>
      <c r="DX15" s="387"/>
      <c r="DY15" s="387"/>
      <c r="DZ15" s="387"/>
      <c r="EA15" s="387"/>
      <c r="EB15" s="387"/>
      <c r="EC15" s="387"/>
      <c r="ED15" s="387"/>
      <c r="EE15" s="387"/>
      <c r="EF15" s="387"/>
      <c r="EG15" s="387"/>
      <c r="EH15" s="387"/>
      <c r="EI15" s="387"/>
      <c r="EJ15" s="387"/>
      <c r="EK15" s="387"/>
      <c r="EL15" s="387"/>
      <c r="EM15" s="387"/>
      <c r="EN15" s="387"/>
      <c r="EO15" s="387"/>
      <c r="EP15" s="387"/>
      <c r="EQ15" s="387"/>
      <c r="ER15" s="387"/>
      <c r="ES15" s="387"/>
      <c r="ET15" s="387"/>
      <c r="EU15" s="387"/>
      <c r="EV15" s="387"/>
      <c r="EW15" s="387"/>
      <c r="EX15" s="387"/>
      <c r="EY15" s="387"/>
      <c r="EZ15" s="387"/>
      <c r="FA15" s="387"/>
      <c r="FB15" s="387"/>
      <c r="FC15" s="387"/>
      <c r="FD15" s="387"/>
      <c r="FE15" s="387"/>
      <c r="FF15" s="387"/>
      <c r="FG15" s="387"/>
      <c r="FH15" s="387"/>
      <c r="FI15" s="387"/>
      <c r="FJ15" s="387"/>
      <c r="FK15" s="387"/>
      <c r="FL15" s="387"/>
      <c r="FM15" s="387"/>
      <c r="FN15" s="387"/>
      <c r="FO15" s="387"/>
      <c r="FP15" s="387"/>
      <c r="FQ15" s="387"/>
      <c r="FR15" s="387"/>
      <c r="FS15" s="387"/>
      <c r="FT15" s="387"/>
      <c r="FU15" s="387"/>
      <c r="FV15" s="387"/>
      <c r="FW15" s="387"/>
      <c r="FX15" s="387"/>
      <c r="FY15" s="387"/>
      <c r="FZ15" s="387"/>
      <c r="GA15" s="388"/>
      <c r="GB15" s="398" t="s">
        <v>117</v>
      </c>
      <c r="GC15" s="399"/>
      <c r="GD15" s="399"/>
      <c r="GE15" s="399"/>
      <c r="GF15" s="399"/>
      <c r="GG15" s="399"/>
      <c r="GH15" s="399"/>
      <c r="GI15" s="399"/>
      <c r="GJ15" s="399"/>
      <c r="GK15" s="399"/>
      <c r="GL15" s="399"/>
      <c r="GM15" s="399"/>
      <c r="GN15" s="399"/>
      <c r="GO15" s="399"/>
      <c r="GP15" s="399"/>
      <c r="GQ15" s="399"/>
      <c r="GR15" s="399"/>
      <c r="GS15" s="399"/>
      <c r="GT15" s="399"/>
      <c r="GU15" s="399"/>
      <c r="GV15" s="399"/>
      <c r="GW15" s="399"/>
      <c r="GX15" s="399"/>
      <c r="GY15" s="399"/>
      <c r="GZ15" s="399"/>
      <c r="HA15" s="399"/>
      <c r="HB15" s="399"/>
      <c r="HC15" s="399"/>
      <c r="HD15" s="399"/>
      <c r="HE15" s="399"/>
      <c r="HF15" s="399"/>
      <c r="HG15" s="399"/>
      <c r="HH15" s="399"/>
      <c r="HI15" s="399"/>
      <c r="HJ15" s="399"/>
      <c r="HK15" s="399"/>
      <c r="HL15" s="399"/>
      <c r="HM15" s="399"/>
      <c r="HN15" s="399"/>
      <c r="HO15" s="399"/>
      <c r="HP15" s="399"/>
      <c r="HQ15" s="399"/>
      <c r="HR15" s="399"/>
      <c r="HS15" s="399"/>
      <c r="HT15" s="399"/>
      <c r="HU15" s="399"/>
      <c r="HV15" s="399"/>
      <c r="HW15" s="399"/>
      <c r="HX15" s="399"/>
      <c r="HY15" s="399"/>
      <c r="HZ15" s="399"/>
      <c r="IA15" s="399"/>
      <c r="IB15" s="399"/>
      <c r="IC15" s="399"/>
      <c r="ID15" s="399"/>
      <c r="IE15" s="399"/>
      <c r="IF15" s="399"/>
      <c r="IG15" s="399"/>
      <c r="IH15" s="399"/>
      <c r="II15" s="399"/>
      <c r="IJ15" s="399"/>
      <c r="IK15" s="399"/>
      <c r="IL15" s="399"/>
      <c r="IM15" s="399"/>
      <c r="IN15" s="399"/>
      <c r="IO15" s="399"/>
      <c r="IP15" s="399"/>
      <c r="IQ15" s="399"/>
      <c r="IR15" s="399"/>
      <c r="IS15" s="399"/>
      <c r="IT15" s="399"/>
      <c r="IU15" s="399"/>
      <c r="IV15" s="399"/>
      <c r="IW15" s="399"/>
      <c r="IX15" s="399"/>
      <c r="IY15" s="399"/>
      <c r="IZ15" s="399"/>
      <c r="JA15" s="399"/>
      <c r="JB15" s="399"/>
      <c r="JC15" s="399"/>
      <c r="JD15" s="399"/>
      <c r="JE15" s="399"/>
      <c r="JF15" s="399"/>
      <c r="JG15" s="399"/>
      <c r="JH15" s="399"/>
      <c r="JI15" s="399"/>
      <c r="JJ15" s="399"/>
      <c r="JK15" s="399"/>
      <c r="JL15" s="399"/>
      <c r="JM15" s="399"/>
      <c r="JN15" s="400"/>
      <c r="JO15" s="398" t="s">
        <v>69</v>
      </c>
      <c r="JP15" s="399"/>
      <c r="JQ15" s="399"/>
      <c r="JR15" s="399"/>
      <c r="JS15" s="399"/>
      <c r="JT15" s="399"/>
      <c r="JU15" s="399"/>
      <c r="JV15" s="399"/>
      <c r="JW15" s="399"/>
      <c r="JX15" s="399"/>
      <c r="JY15" s="399"/>
      <c r="JZ15" s="399"/>
      <c r="KA15" s="399"/>
      <c r="KB15" s="399"/>
      <c r="KC15" s="399"/>
      <c r="KD15" s="399"/>
      <c r="KE15" s="399"/>
      <c r="KF15" s="399"/>
      <c r="KG15" s="399"/>
      <c r="KH15" s="399"/>
      <c r="KI15" s="399"/>
      <c r="KJ15" s="399"/>
      <c r="KK15" s="399"/>
      <c r="KL15" s="399"/>
      <c r="KM15" s="399"/>
      <c r="KN15" s="399"/>
      <c r="KO15" s="399"/>
      <c r="KP15" s="399"/>
      <c r="KQ15" s="399"/>
      <c r="KR15" s="399"/>
      <c r="KS15" s="399"/>
      <c r="KT15" s="399"/>
      <c r="KU15" s="399"/>
      <c r="KV15" s="399"/>
      <c r="KW15" s="399"/>
      <c r="KX15" s="399"/>
      <c r="KY15" s="399"/>
      <c r="KZ15" s="399"/>
      <c r="LA15" s="399"/>
      <c r="LB15" s="399"/>
      <c r="LC15" s="399"/>
      <c r="LD15" s="399"/>
      <c r="LE15" s="399"/>
      <c r="LF15" s="399"/>
      <c r="LG15" s="399"/>
      <c r="LH15" s="399"/>
      <c r="LI15" s="399"/>
      <c r="LJ15" s="399"/>
      <c r="LK15" s="399"/>
      <c r="LL15" s="399"/>
      <c r="LM15" s="399"/>
      <c r="LN15" s="399"/>
      <c r="LO15" s="399"/>
      <c r="LP15" s="399"/>
      <c r="LQ15" s="399"/>
      <c r="LR15" s="399"/>
      <c r="LS15" s="399"/>
      <c r="LT15" s="399"/>
      <c r="LU15" s="399"/>
      <c r="LV15" s="399"/>
      <c r="LW15" s="399"/>
      <c r="LX15" s="399"/>
      <c r="LY15" s="399"/>
      <c r="LZ15" s="399"/>
      <c r="MA15" s="399"/>
      <c r="MB15" s="399"/>
      <c r="MC15" s="399"/>
      <c r="MD15" s="399"/>
      <c r="ME15" s="399"/>
      <c r="MF15" s="399"/>
      <c r="MG15" s="399"/>
      <c r="MH15" s="399"/>
      <c r="MI15" s="399"/>
      <c r="MJ15" s="399"/>
      <c r="MK15" s="399"/>
      <c r="ML15" s="399"/>
      <c r="MM15" s="399"/>
      <c r="MN15" s="399"/>
      <c r="MO15" s="399"/>
      <c r="MP15" s="399"/>
      <c r="MQ15" s="399"/>
      <c r="MR15" s="399"/>
      <c r="MS15" s="399"/>
      <c r="MT15" s="399"/>
      <c r="MU15" s="399"/>
      <c r="MV15" s="399"/>
      <c r="MW15" s="399"/>
      <c r="MX15" s="399"/>
      <c r="MY15" s="399"/>
      <c r="MZ15" s="399"/>
      <c r="NA15" s="400"/>
      <c r="NB15" s="398" t="s">
        <v>118</v>
      </c>
      <c r="NC15" s="399"/>
      <c r="ND15" s="399"/>
      <c r="NE15" s="399"/>
      <c r="NF15" s="399"/>
      <c r="NG15" s="399"/>
      <c r="NH15" s="399"/>
      <c r="NI15" s="399"/>
      <c r="NJ15" s="399"/>
      <c r="NK15" s="399"/>
      <c r="NL15" s="399"/>
      <c r="NM15" s="399"/>
      <c r="NN15" s="399"/>
      <c r="NO15" s="399"/>
      <c r="NP15" s="399"/>
      <c r="NQ15" s="399"/>
      <c r="NR15" s="399"/>
      <c r="NS15" s="399"/>
      <c r="NT15" s="399"/>
      <c r="NU15" s="399"/>
      <c r="NV15" s="399"/>
      <c r="NW15" s="399"/>
      <c r="NX15" s="399"/>
      <c r="NY15" s="399"/>
      <c r="NZ15" s="399"/>
      <c r="OA15" s="399"/>
      <c r="OB15" s="399"/>
      <c r="OC15" s="399"/>
      <c r="OD15" s="399"/>
      <c r="OE15" s="399"/>
      <c r="OF15" s="399"/>
      <c r="OG15" s="399"/>
      <c r="OH15" s="399"/>
      <c r="OI15" s="399"/>
      <c r="OJ15" s="399"/>
      <c r="OK15" s="399"/>
      <c r="OL15" s="399"/>
      <c r="OM15" s="399"/>
      <c r="ON15" s="399"/>
      <c r="OO15" s="399"/>
      <c r="OP15" s="399"/>
      <c r="OQ15" s="399"/>
      <c r="OR15" s="399"/>
      <c r="OS15" s="399"/>
      <c r="OT15" s="399"/>
      <c r="OU15" s="399"/>
      <c r="OV15" s="399"/>
      <c r="OW15" s="399"/>
      <c r="OX15" s="399"/>
      <c r="OY15" s="399"/>
      <c r="OZ15" s="399"/>
      <c r="PA15" s="399"/>
      <c r="PB15" s="399"/>
      <c r="PC15" s="399"/>
      <c r="PD15" s="399"/>
      <c r="PE15" s="399"/>
      <c r="PF15" s="399"/>
      <c r="PG15" s="399"/>
      <c r="PH15" s="399"/>
      <c r="PI15" s="399"/>
      <c r="PJ15" s="399"/>
      <c r="PK15" s="399"/>
      <c r="PL15" s="399"/>
      <c r="PM15" s="399"/>
      <c r="PN15" s="399"/>
      <c r="PO15" s="399"/>
      <c r="PP15" s="399"/>
      <c r="PQ15" s="399"/>
      <c r="PR15" s="399"/>
      <c r="PS15" s="399"/>
      <c r="PT15" s="399"/>
      <c r="PU15" s="399"/>
      <c r="PV15" s="399"/>
      <c r="PW15" s="399"/>
      <c r="PX15" s="399"/>
      <c r="PY15" s="399"/>
      <c r="PZ15" s="399"/>
      <c r="QA15" s="399"/>
      <c r="QB15" s="399"/>
      <c r="QC15" s="399"/>
      <c r="QD15" s="399"/>
      <c r="QE15" s="399"/>
      <c r="QF15" s="399"/>
      <c r="QG15" s="399"/>
      <c r="QH15" s="399"/>
      <c r="QI15" s="399"/>
      <c r="QJ15" s="399"/>
      <c r="QK15" s="399"/>
      <c r="QL15" s="399"/>
      <c r="QM15" s="399"/>
      <c r="QN15" s="400"/>
    </row>
    <row r="16" spans="1:456" x14ac:dyDescent="0.25">
      <c r="B16" s="418" t="s">
        <v>119</v>
      </c>
      <c r="C16" s="419"/>
      <c r="D16" s="419"/>
      <c r="E16" s="419"/>
      <c r="F16" s="419"/>
      <c r="G16" s="419"/>
      <c r="H16" s="419"/>
      <c r="I16" s="420" t="s">
        <v>70</v>
      </c>
      <c r="J16" s="421"/>
      <c r="K16" s="421"/>
      <c r="L16" s="421"/>
      <c r="M16" s="421"/>
      <c r="N16" s="421"/>
      <c r="O16" s="422"/>
      <c r="P16" s="420" t="s">
        <v>71</v>
      </c>
      <c r="Q16" s="421"/>
      <c r="R16" s="421"/>
      <c r="S16" s="421"/>
      <c r="T16" s="421"/>
      <c r="U16" s="421"/>
      <c r="V16" s="422"/>
      <c r="W16" s="420" t="s">
        <v>72</v>
      </c>
      <c r="X16" s="421"/>
      <c r="Y16" s="421"/>
      <c r="Z16" s="421"/>
      <c r="AA16" s="421"/>
      <c r="AB16" s="421"/>
      <c r="AC16" s="422"/>
      <c r="AD16" s="423" t="s">
        <v>73</v>
      </c>
      <c r="AE16" s="424"/>
      <c r="AF16" s="424"/>
      <c r="AG16" s="424"/>
      <c r="AH16" s="424"/>
      <c r="AI16" s="424"/>
      <c r="AJ16" s="425"/>
      <c r="AK16" s="426" t="s">
        <v>120</v>
      </c>
      <c r="AL16" s="419"/>
      <c r="AM16" s="419"/>
      <c r="AN16" s="419"/>
      <c r="AO16" s="419"/>
      <c r="AP16" s="419"/>
      <c r="AQ16" s="427"/>
      <c r="AR16" s="428" t="s">
        <v>121</v>
      </c>
      <c r="AS16" s="424"/>
      <c r="AT16" s="424"/>
      <c r="AU16" s="424"/>
      <c r="AV16" s="424"/>
      <c r="AW16" s="424"/>
      <c r="AX16" s="425"/>
      <c r="AY16" s="429" t="s">
        <v>5</v>
      </c>
      <c r="AZ16" s="430"/>
      <c r="BA16" s="430"/>
      <c r="BB16" s="430"/>
      <c r="BC16" s="430"/>
      <c r="BD16" s="430"/>
      <c r="BE16" s="431"/>
      <c r="BF16" s="432" t="s">
        <v>122</v>
      </c>
      <c r="BG16" s="433"/>
      <c r="BH16" s="433"/>
      <c r="BI16" s="433"/>
      <c r="BJ16" s="433"/>
      <c r="BK16" s="433"/>
      <c r="BL16" s="434"/>
      <c r="BM16" s="428" t="s">
        <v>123</v>
      </c>
      <c r="BN16" s="424"/>
      <c r="BO16" s="424"/>
      <c r="BP16" s="424"/>
      <c r="BQ16" s="424"/>
      <c r="BR16" s="424"/>
      <c r="BS16" s="425"/>
      <c r="BT16" s="415" t="s">
        <v>7</v>
      </c>
      <c r="BU16" s="416"/>
      <c r="BV16" s="416"/>
      <c r="BW16" s="416"/>
      <c r="BX16" s="416"/>
      <c r="BY16" s="416"/>
      <c r="BZ16" s="417"/>
      <c r="CA16" s="443" t="s">
        <v>120</v>
      </c>
      <c r="CB16" s="444"/>
      <c r="CC16" s="444"/>
      <c r="CD16" s="444"/>
      <c r="CE16" s="444"/>
      <c r="CF16" s="444"/>
      <c r="CG16" s="445"/>
      <c r="CH16" s="428" t="s">
        <v>121</v>
      </c>
      <c r="CI16" s="424"/>
      <c r="CJ16" s="424"/>
      <c r="CK16" s="424"/>
      <c r="CL16" s="424"/>
      <c r="CM16" s="424"/>
      <c r="CN16" s="446"/>
      <c r="CO16" s="386" t="s">
        <v>119</v>
      </c>
      <c r="CP16" s="387"/>
      <c r="CQ16" s="387"/>
      <c r="CR16" s="387"/>
      <c r="CS16" s="387"/>
      <c r="CT16" s="387"/>
      <c r="CU16" s="388"/>
      <c r="CV16" s="386" t="s">
        <v>70</v>
      </c>
      <c r="CW16" s="387"/>
      <c r="CX16" s="387"/>
      <c r="CY16" s="387"/>
      <c r="CZ16" s="387"/>
      <c r="DA16" s="387"/>
      <c r="DB16" s="388"/>
      <c r="DC16" s="386" t="s">
        <v>71</v>
      </c>
      <c r="DD16" s="387"/>
      <c r="DE16" s="387"/>
      <c r="DF16" s="387"/>
      <c r="DG16" s="387"/>
      <c r="DH16" s="387"/>
      <c r="DI16" s="388"/>
      <c r="DJ16" s="386" t="s">
        <v>72</v>
      </c>
      <c r="DK16" s="387"/>
      <c r="DL16" s="387"/>
      <c r="DM16" s="387"/>
      <c r="DN16" s="387"/>
      <c r="DO16" s="387"/>
      <c r="DP16" s="388"/>
      <c r="DQ16" s="386" t="s">
        <v>73</v>
      </c>
      <c r="DR16" s="387"/>
      <c r="DS16" s="387"/>
      <c r="DT16" s="387"/>
      <c r="DU16" s="387"/>
      <c r="DV16" s="387"/>
      <c r="DW16" s="388"/>
      <c r="DX16" s="386" t="s">
        <v>120</v>
      </c>
      <c r="DY16" s="387"/>
      <c r="DZ16" s="387"/>
      <c r="EA16" s="387"/>
      <c r="EB16" s="387"/>
      <c r="EC16" s="387"/>
      <c r="ED16" s="388"/>
      <c r="EE16" s="386" t="s">
        <v>121</v>
      </c>
      <c r="EF16" s="387"/>
      <c r="EG16" s="387"/>
      <c r="EH16" s="387"/>
      <c r="EI16" s="387"/>
      <c r="EJ16" s="387"/>
      <c r="EK16" s="388"/>
      <c r="EL16" s="386" t="s">
        <v>5</v>
      </c>
      <c r="EM16" s="387"/>
      <c r="EN16" s="387"/>
      <c r="EO16" s="387"/>
      <c r="EP16" s="387"/>
      <c r="EQ16" s="387"/>
      <c r="ER16" s="388"/>
      <c r="ES16" s="386" t="s">
        <v>122</v>
      </c>
      <c r="ET16" s="387"/>
      <c r="EU16" s="387"/>
      <c r="EV16" s="387"/>
      <c r="EW16" s="387"/>
      <c r="EX16" s="387"/>
      <c r="EY16" s="388"/>
      <c r="EZ16" s="386" t="s">
        <v>123</v>
      </c>
      <c r="FA16" s="387"/>
      <c r="FB16" s="387"/>
      <c r="FC16" s="387"/>
      <c r="FD16" s="387"/>
      <c r="FE16" s="387"/>
      <c r="FF16" s="388"/>
      <c r="FG16" s="386" t="s">
        <v>7</v>
      </c>
      <c r="FH16" s="387"/>
      <c r="FI16" s="387"/>
      <c r="FJ16" s="387"/>
      <c r="FK16" s="387"/>
      <c r="FL16" s="387"/>
      <c r="FM16" s="388"/>
      <c r="FN16" s="386" t="s">
        <v>120</v>
      </c>
      <c r="FO16" s="387"/>
      <c r="FP16" s="387"/>
      <c r="FQ16" s="387"/>
      <c r="FR16" s="387"/>
      <c r="FS16" s="387"/>
      <c r="FT16" s="388"/>
      <c r="FU16" s="386" t="s">
        <v>121</v>
      </c>
      <c r="FV16" s="387"/>
      <c r="FW16" s="387"/>
      <c r="FX16" s="387"/>
      <c r="FY16" s="387"/>
      <c r="FZ16" s="387"/>
      <c r="GA16" s="388"/>
      <c r="GB16" s="386" t="s">
        <v>119</v>
      </c>
      <c r="GC16" s="387"/>
      <c r="GD16" s="387"/>
      <c r="GE16" s="387"/>
      <c r="GF16" s="387"/>
      <c r="GG16" s="387"/>
      <c r="GH16" s="388"/>
      <c r="GI16" s="386" t="s">
        <v>70</v>
      </c>
      <c r="GJ16" s="387"/>
      <c r="GK16" s="387"/>
      <c r="GL16" s="387"/>
      <c r="GM16" s="387"/>
      <c r="GN16" s="387"/>
      <c r="GO16" s="388"/>
      <c r="GP16" s="386" t="s">
        <v>71</v>
      </c>
      <c r="GQ16" s="387"/>
      <c r="GR16" s="387"/>
      <c r="GS16" s="387"/>
      <c r="GT16" s="387"/>
      <c r="GU16" s="387"/>
      <c r="GV16" s="388"/>
      <c r="GW16" s="386" t="s">
        <v>72</v>
      </c>
      <c r="GX16" s="387"/>
      <c r="GY16" s="387"/>
      <c r="GZ16" s="387"/>
      <c r="HA16" s="387"/>
      <c r="HB16" s="387"/>
      <c r="HC16" s="388"/>
      <c r="HD16" s="386" t="s">
        <v>73</v>
      </c>
      <c r="HE16" s="387"/>
      <c r="HF16" s="387"/>
      <c r="HG16" s="387"/>
      <c r="HH16" s="387"/>
      <c r="HI16" s="387"/>
      <c r="HJ16" s="388"/>
      <c r="HK16" s="386" t="s">
        <v>120</v>
      </c>
      <c r="HL16" s="387"/>
      <c r="HM16" s="387"/>
      <c r="HN16" s="387"/>
      <c r="HO16" s="387"/>
      <c r="HP16" s="387"/>
      <c r="HQ16" s="388"/>
      <c r="HR16" s="386" t="s">
        <v>121</v>
      </c>
      <c r="HS16" s="387"/>
      <c r="HT16" s="387"/>
      <c r="HU16" s="387"/>
      <c r="HV16" s="387"/>
      <c r="HW16" s="387"/>
      <c r="HX16" s="388"/>
      <c r="HY16" s="386" t="s">
        <v>5</v>
      </c>
      <c r="HZ16" s="387"/>
      <c r="IA16" s="387"/>
      <c r="IB16" s="387"/>
      <c r="IC16" s="387"/>
      <c r="ID16" s="387"/>
      <c r="IE16" s="388"/>
      <c r="IF16" s="386" t="s">
        <v>122</v>
      </c>
      <c r="IG16" s="387"/>
      <c r="IH16" s="387"/>
      <c r="II16" s="387"/>
      <c r="IJ16" s="387"/>
      <c r="IK16" s="387"/>
      <c r="IL16" s="388"/>
      <c r="IM16" s="386" t="s">
        <v>123</v>
      </c>
      <c r="IN16" s="387"/>
      <c r="IO16" s="387"/>
      <c r="IP16" s="387"/>
      <c r="IQ16" s="387"/>
      <c r="IR16" s="387"/>
      <c r="IS16" s="388"/>
      <c r="IT16" s="386" t="s">
        <v>7</v>
      </c>
      <c r="IU16" s="387"/>
      <c r="IV16" s="387"/>
      <c r="IW16" s="387"/>
      <c r="IX16" s="387"/>
      <c r="IY16" s="387"/>
      <c r="IZ16" s="388"/>
      <c r="JA16" s="386" t="s">
        <v>120</v>
      </c>
      <c r="JB16" s="387"/>
      <c r="JC16" s="387"/>
      <c r="JD16" s="387"/>
      <c r="JE16" s="387"/>
      <c r="JF16" s="387"/>
      <c r="JG16" s="388"/>
      <c r="JH16" s="386" t="s">
        <v>121</v>
      </c>
      <c r="JI16" s="387"/>
      <c r="JJ16" s="387"/>
      <c r="JK16" s="387"/>
      <c r="JL16" s="387"/>
      <c r="JM16" s="387"/>
      <c r="JN16" s="388"/>
      <c r="JO16" s="386" t="s">
        <v>119</v>
      </c>
      <c r="JP16" s="387"/>
      <c r="JQ16" s="387"/>
      <c r="JR16" s="387"/>
      <c r="JS16" s="387"/>
      <c r="JT16" s="387"/>
      <c r="JU16" s="388"/>
      <c r="JV16" s="386" t="s">
        <v>70</v>
      </c>
      <c r="JW16" s="387"/>
      <c r="JX16" s="387"/>
      <c r="JY16" s="387"/>
      <c r="JZ16" s="387"/>
      <c r="KA16" s="387"/>
      <c r="KB16" s="388"/>
      <c r="KC16" s="386" t="s">
        <v>71</v>
      </c>
      <c r="KD16" s="387"/>
      <c r="KE16" s="387"/>
      <c r="KF16" s="387"/>
      <c r="KG16" s="387"/>
      <c r="KH16" s="387"/>
      <c r="KI16" s="388"/>
      <c r="KJ16" s="386" t="s">
        <v>72</v>
      </c>
      <c r="KK16" s="387"/>
      <c r="KL16" s="387"/>
      <c r="KM16" s="387"/>
      <c r="KN16" s="387"/>
      <c r="KO16" s="387"/>
      <c r="KP16" s="388"/>
      <c r="KQ16" s="386" t="s">
        <v>73</v>
      </c>
      <c r="KR16" s="387"/>
      <c r="KS16" s="387"/>
      <c r="KT16" s="387"/>
      <c r="KU16" s="387"/>
      <c r="KV16" s="387"/>
      <c r="KW16" s="388"/>
      <c r="KX16" s="386" t="s">
        <v>120</v>
      </c>
      <c r="KY16" s="387"/>
      <c r="KZ16" s="387"/>
      <c r="LA16" s="387"/>
      <c r="LB16" s="387"/>
      <c r="LC16" s="387"/>
      <c r="LD16" s="388"/>
      <c r="LE16" s="386" t="s">
        <v>121</v>
      </c>
      <c r="LF16" s="387"/>
      <c r="LG16" s="387"/>
      <c r="LH16" s="387"/>
      <c r="LI16" s="387"/>
      <c r="LJ16" s="387"/>
      <c r="LK16" s="388"/>
      <c r="LL16" s="386" t="s">
        <v>5</v>
      </c>
      <c r="LM16" s="387"/>
      <c r="LN16" s="387"/>
      <c r="LO16" s="387"/>
      <c r="LP16" s="387"/>
      <c r="LQ16" s="387"/>
      <c r="LR16" s="388"/>
      <c r="LS16" s="386" t="s">
        <v>122</v>
      </c>
      <c r="LT16" s="387"/>
      <c r="LU16" s="387"/>
      <c r="LV16" s="387"/>
      <c r="LW16" s="387"/>
      <c r="LX16" s="387"/>
      <c r="LY16" s="388"/>
      <c r="LZ16" s="386" t="s">
        <v>123</v>
      </c>
      <c r="MA16" s="387"/>
      <c r="MB16" s="387"/>
      <c r="MC16" s="387"/>
      <c r="MD16" s="387"/>
      <c r="ME16" s="387"/>
      <c r="MF16" s="388"/>
      <c r="MG16" s="386" t="s">
        <v>7</v>
      </c>
      <c r="MH16" s="387"/>
      <c r="MI16" s="387"/>
      <c r="MJ16" s="387"/>
      <c r="MK16" s="387"/>
      <c r="ML16" s="387"/>
      <c r="MM16" s="388"/>
      <c r="MN16" s="386" t="s">
        <v>120</v>
      </c>
      <c r="MO16" s="387"/>
      <c r="MP16" s="387"/>
      <c r="MQ16" s="387"/>
      <c r="MR16" s="387"/>
      <c r="MS16" s="387"/>
      <c r="MT16" s="388"/>
      <c r="MU16" s="386" t="s">
        <v>121</v>
      </c>
      <c r="MV16" s="387"/>
      <c r="MW16" s="387"/>
      <c r="MX16" s="387"/>
      <c r="MY16" s="387"/>
      <c r="MZ16" s="387"/>
      <c r="NA16" s="388"/>
      <c r="NB16" s="386" t="s">
        <v>119</v>
      </c>
      <c r="NC16" s="387"/>
      <c r="ND16" s="387"/>
      <c r="NE16" s="387"/>
      <c r="NF16" s="387"/>
      <c r="NG16" s="387"/>
      <c r="NH16" s="388"/>
      <c r="NI16" s="386" t="s">
        <v>70</v>
      </c>
      <c r="NJ16" s="387"/>
      <c r="NK16" s="387"/>
      <c r="NL16" s="387"/>
      <c r="NM16" s="387"/>
      <c r="NN16" s="387"/>
      <c r="NO16" s="388"/>
      <c r="NP16" s="386" t="s">
        <v>71</v>
      </c>
      <c r="NQ16" s="387"/>
      <c r="NR16" s="387"/>
      <c r="NS16" s="387"/>
      <c r="NT16" s="387"/>
      <c r="NU16" s="387"/>
      <c r="NV16" s="388"/>
      <c r="NW16" s="386" t="s">
        <v>72</v>
      </c>
      <c r="NX16" s="387"/>
      <c r="NY16" s="387"/>
      <c r="NZ16" s="387"/>
      <c r="OA16" s="387"/>
      <c r="OB16" s="387"/>
      <c r="OC16" s="388"/>
      <c r="OD16" s="386" t="s">
        <v>73</v>
      </c>
      <c r="OE16" s="387"/>
      <c r="OF16" s="387"/>
      <c r="OG16" s="387"/>
      <c r="OH16" s="387"/>
      <c r="OI16" s="387"/>
      <c r="OJ16" s="388"/>
      <c r="OK16" s="386" t="s">
        <v>120</v>
      </c>
      <c r="OL16" s="387"/>
      <c r="OM16" s="387"/>
      <c r="ON16" s="387"/>
      <c r="OO16" s="387"/>
      <c r="OP16" s="387"/>
      <c r="OQ16" s="388"/>
      <c r="OR16" s="386" t="s">
        <v>121</v>
      </c>
      <c r="OS16" s="387"/>
      <c r="OT16" s="387"/>
      <c r="OU16" s="387"/>
      <c r="OV16" s="387"/>
      <c r="OW16" s="387"/>
      <c r="OX16" s="388"/>
      <c r="OY16" s="386" t="s">
        <v>5</v>
      </c>
      <c r="OZ16" s="387"/>
      <c r="PA16" s="387"/>
      <c r="PB16" s="387"/>
      <c r="PC16" s="387"/>
      <c r="PD16" s="387"/>
      <c r="PE16" s="388"/>
      <c r="PF16" s="386" t="s">
        <v>122</v>
      </c>
      <c r="PG16" s="387"/>
      <c r="PH16" s="387"/>
      <c r="PI16" s="387"/>
      <c r="PJ16" s="387"/>
      <c r="PK16" s="387"/>
      <c r="PL16" s="388"/>
      <c r="PM16" s="386" t="s">
        <v>123</v>
      </c>
      <c r="PN16" s="387"/>
      <c r="PO16" s="387"/>
      <c r="PP16" s="387"/>
      <c r="PQ16" s="387"/>
      <c r="PR16" s="387"/>
      <c r="PS16" s="388"/>
      <c r="PT16" s="386" t="s">
        <v>7</v>
      </c>
      <c r="PU16" s="387"/>
      <c r="PV16" s="387"/>
      <c r="PW16" s="387"/>
      <c r="PX16" s="387"/>
      <c r="PY16" s="387"/>
      <c r="PZ16" s="388"/>
      <c r="QA16" s="386" t="s">
        <v>120</v>
      </c>
      <c r="QB16" s="387"/>
      <c r="QC16" s="387"/>
      <c r="QD16" s="387"/>
      <c r="QE16" s="387"/>
      <c r="QF16" s="387"/>
      <c r="QG16" s="388"/>
      <c r="QH16" s="386" t="s">
        <v>121</v>
      </c>
      <c r="QI16" s="387"/>
      <c r="QJ16" s="387"/>
      <c r="QK16" s="387"/>
      <c r="QL16" s="387"/>
      <c r="QM16" s="387"/>
      <c r="QN16" s="388"/>
    </row>
    <row r="17" spans="1:456" ht="120" x14ac:dyDescent="0.25">
      <c r="A17" s="81" t="s">
        <v>74</v>
      </c>
      <c r="B17" s="152" t="s">
        <v>125</v>
      </c>
      <c r="C17" s="153" t="s">
        <v>126</v>
      </c>
      <c r="D17" s="154" t="s">
        <v>127</v>
      </c>
      <c r="E17" s="155" t="s">
        <v>8</v>
      </c>
      <c r="F17" s="156" t="s">
        <v>128</v>
      </c>
      <c r="G17" s="157" t="s">
        <v>9</v>
      </c>
      <c r="H17" s="154" t="s">
        <v>10</v>
      </c>
      <c r="I17" s="152" t="s">
        <v>125</v>
      </c>
      <c r="J17" s="153" t="s">
        <v>126</v>
      </c>
      <c r="K17" s="154" t="s">
        <v>127</v>
      </c>
      <c r="L17" s="155" t="s">
        <v>8</v>
      </c>
      <c r="M17" s="156" t="s">
        <v>128</v>
      </c>
      <c r="N17" s="157" t="s">
        <v>9</v>
      </c>
      <c r="O17" s="158" t="s">
        <v>10</v>
      </c>
      <c r="P17" s="152" t="s">
        <v>125</v>
      </c>
      <c r="Q17" s="153" t="s">
        <v>126</v>
      </c>
      <c r="R17" s="154" t="s">
        <v>127</v>
      </c>
      <c r="S17" s="155" t="s">
        <v>8</v>
      </c>
      <c r="T17" s="156" t="s">
        <v>128</v>
      </c>
      <c r="U17" s="157" t="s">
        <v>9</v>
      </c>
      <c r="V17" s="158" t="s">
        <v>10</v>
      </c>
      <c r="W17" s="152" t="s">
        <v>125</v>
      </c>
      <c r="X17" s="153" t="s">
        <v>126</v>
      </c>
      <c r="Y17" s="154" t="s">
        <v>127</v>
      </c>
      <c r="Z17" s="155" t="s">
        <v>8</v>
      </c>
      <c r="AA17" s="156" t="s">
        <v>128</v>
      </c>
      <c r="AB17" s="157" t="s">
        <v>9</v>
      </c>
      <c r="AC17" s="158" t="s">
        <v>10</v>
      </c>
      <c r="AD17" s="157" t="s">
        <v>125</v>
      </c>
      <c r="AE17" s="153" t="s">
        <v>126</v>
      </c>
      <c r="AF17" s="154" t="s">
        <v>127</v>
      </c>
      <c r="AG17" s="155" t="s">
        <v>8</v>
      </c>
      <c r="AH17" s="156" t="s">
        <v>128</v>
      </c>
      <c r="AI17" s="157" t="s">
        <v>9</v>
      </c>
      <c r="AJ17" s="153" t="s">
        <v>10</v>
      </c>
      <c r="AK17" s="153" t="s">
        <v>125</v>
      </c>
      <c r="AL17" s="153" t="s">
        <v>126</v>
      </c>
      <c r="AM17" s="154" t="s">
        <v>127</v>
      </c>
      <c r="AN17" s="155" t="s">
        <v>8</v>
      </c>
      <c r="AO17" s="156" t="s">
        <v>128</v>
      </c>
      <c r="AP17" s="157" t="s">
        <v>9</v>
      </c>
      <c r="AQ17" s="153" t="s">
        <v>10</v>
      </c>
      <c r="AR17" s="153" t="s">
        <v>125</v>
      </c>
      <c r="AS17" s="153" t="s">
        <v>126</v>
      </c>
      <c r="AT17" s="154" t="s">
        <v>127</v>
      </c>
      <c r="AU17" s="155" t="s">
        <v>8</v>
      </c>
      <c r="AV17" s="156" t="s">
        <v>128</v>
      </c>
      <c r="AW17" s="157" t="s">
        <v>9</v>
      </c>
      <c r="AX17" s="153" t="s">
        <v>10</v>
      </c>
      <c r="AY17" s="153" t="s">
        <v>125</v>
      </c>
      <c r="AZ17" s="153" t="s">
        <v>126</v>
      </c>
      <c r="BA17" s="154" t="s">
        <v>127</v>
      </c>
      <c r="BB17" s="155" t="s">
        <v>8</v>
      </c>
      <c r="BC17" s="156" t="s">
        <v>128</v>
      </c>
      <c r="BD17" s="157" t="s">
        <v>9</v>
      </c>
      <c r="BE17" s="153" t="s">
        <v>10</v>
      </c>
      <c r="BF17" s="153" t="s">
        <v>125</v>
      </c>
      <c r="BG17" s="153" t="s">
        <v>126</v>
      </c>
      <c r="BH17" s="154" t="s">
        <v>127</v>
      </c>
      <c r="BI17" s="155" t="s">
        <v>8</v>
      </c>
      <c r="BJ17" s="156" t="s">
        <v>128</v>
      </c>
      <c r="BK17" s="157" t="s">
        <v>9</v>
      </c>
      <c r="BL17" s="153" t="s">
        <v>10</v>
      </c>
      <c r="BM17" s="153" t="s">
        <v>125</v>
      </c>
      <c r="BN17" s="153" t="s">
        <v>126</v>
      </c>
      <c r="BO17" s="154" t="s">
        <v>127</v>
      </c>
      <c r="BP17" s="155" t="s">
        <v>8</v>
      </c>
      <c r="BQ17" s="156" t="s">
        <v>128</v>
      </c>
      <c r="BR17" s="157" t="s">
        <v>9</v>
      </c>
      <c r="BS17" s="153" t="s">
        <v>10</v>
      </c>
      <c r="BT17" s="153" t="s">
        <v>125</v>
      </c>
      <c r="BU17" s="153" t="s">
        <v>126</v>
      </c>
      <c r="BV17" s="154" t="s">
        <v>127</v>
      </c>
      <c r="BW17" s="155" t="s">
        <v>8</v>
      </c>
      <c r="BX17" s="156" t="s">
        <v>128</v>
      </c>
      <c r="BY17" s="157" t="s">
        <v>9</v>
      </c>
      <c r="BZ17" s="153" t="s">
        <v>10</v>
      </c>
      <c r="CA17" s="153" t="s">
        <v>125</v>
      </c>
      <c r="CB17" s="153" t="s">
        <v>126</v>
      </c>
      <c r="CC17" s="154" t="s">
        <v>127</v>
      </c>
      <c r="CD17" s="155" t="s">
        <v>8</v>
      </c>
      <c r="CE17" s="156" t="s">
        <v>128</v>
      </c>
      <c r="CF17" s="157" t="s">
        <v>9</v>
      </c>
      <c r="CG17" s="153" t="s">
        <v>10</v>
      </c>
      <c r="CH17" s="153" t="s">
        <v>125</v>
      </c>
      <c r="CI17" s="153" t="s">
        <v>126</v>
      </c>
      <c r="CJ17" s="154" t="s">
        <v>127</v>
      </c>
      <c r="CK17" s="155" t="s">
        <v>8</v>
      </c>
      <c r="CL17" s="156" t="s">
        <v>128</v>
      </c>
      <c r="CM17" s="157" t="s">
        <v>9</v>
      </c>
      <c r="CN17" s="158" t="s">
        <v>10</v>
      </c>
      <c r="CO17" s="83" t="s">
        <v>125</v>
      </c>
      <c r="CP17" s="83" t="s">
        <v>126</v>
      </c>
      <c r="CQ17" s="184" t="s">
        <v>127</v>
      </c>
      <c r="CR17" s="185" t="s">
        <v>8</v>
      </c>
      <c r="CS17" s="186" t="s">
        <v>128</v>
      </c>
      <c r="CT17" s="82" t="s">
        <v>9</v>
      </c>
      <c r="CU17" s="83" t="s">
        <v>10</v>
      </c>
      <c r="CV17" s="83" t="s">
        <v>125</v>
      </c>
      <c r="CW17" s="83" t="s">
        <v>126</v>
      </c>
      <c r="CX17" s="184" t="s">
        <v>127</v>
      </c>
      <c r="CY17" s="185" t="s">
        <v>8</v>
      </c>
      <c r="CZ17" s="186" t="s">
        <v>128</v>
      </c>
      <c r="DA17" s="82" t="s">
        <v>9</v>
      </c>
      <c r="DB17" s="83" t="s">
        <v>10</v>
      </c>
      <c r="DC17" s="83" t="s">
        <v>125</v>
      </c>
      <c r="DD17" s="83" t="s">
        <v>126</v>
      </c>
      <c r="DE17" s="184" t="s">
        <v>127</v>
      </c>
      <c r="DF17" s="185" t="s">
        <v>8</v>
      </c>
      <c r="DG17" s="186" t="s">
        <v>128</v>
      </c>
      <c r="DH17" s="82" t="s">
        <v>9</v>
      </c>
      <c r="DI17" s="83" t="s">
        <v>10</v>
      </c>
      <c r="DJ17" s="83" t="s">
        <v>125</v>
      </c>
      <c r="DK17" s="83" t="s">
        <v>126</v>
      </c>
      <c r="DL17" s="184" t="s">
        <v>127</v>
      </c>
      <c r="DM17" s="185" t="s">
        <v>8</v>
      </c>
      <c r="DN17" s="186" t="s">
        <v>128</v>
      </c>
      <c r="DO17" s="82" t="s">
        <v>9</v>
      </c>
      <c r="DP17" s="83" t="s">
        <v>10</v>
      </c>
      <c r="DQ17" s="83" t="s">
        <v>125</v>
      </c>
      <c r="DR17" s="83" t="s">
        <v>126</v>
      </c>
      <c r="DS17" s="184" t="s">
        <v>127</v>
      </c>
      <c r="DT17" s="185" t="s">
        <v>8</v>
      </c>
      <c r="DU17" s="186" t="s">
        <v>128</v>
      </c>
      <c r="DV17" s="82" t="s">
        <v>9</v>
      </c>
      <c r="DW17" s="83" t="s">
        <v>10</v>
      </c>
      <c r="DX17" s="83" t="s">
        <v>125</v>
      </c>
      <c r="DY17" s="83" t="s">
        <v>126</v>
      </c>
      <c r="DZ17" s="184" t="s">
        <v>127</v>
      </c>
      <c r="EA17" s="185" t="s">
        <v>8</v>
      </c>
      <c r="EB17" s="186" t="s">
        <v>128</v>
      </c>
      <c r="EC17" s="82" t="s">
        <v>9</v>
      </c>
      <c r="ED17" s="83" t="s">
        <v>10</v>
      </c>
      <c r="EE17" s="83" t="s">
        <v>125</v>
      </c>
      <c r="EF17" s="83" t="s">
        <v>126</v>
      </c>
      <c r="EG17" s="184" t="s">
        <v>127</v>
      </c>
      <c r="EH17" s="185" t="s">
        <v>8</v>
      </c>
      <c r="EI17" s="186" t="s">
        <v>128</v>
      </c>
      <c r="EJ17" s="82" t="s">
        <v>9</v>
      </c>
      <c r="EK17" s="83" t="s">
        <v>10</v>
      </c>
      <c r="EL17" s="83" t="s">
        <v>125</v>
      </c>
      <c r="EM17" s="83" t="s">
        <v>126</v>
      </c>
      <c r="EN17" s="184" t="s">
        <v>127</v>
      </c>
      <c r="EO17" s="185" t="s">
        <v>8</v>
      </c>
      <c r="EP17" s="186" t="s">
        <v>128</v>
      </c>
      <c r="EQ17" s="82" t="s">
        <v>9</v>
      </c>
      <c r="ER17" s="83" t="s">
        <v>10</v>
      </c>
      <c r="ES17" s="83" t="s">
        <v>125</v>
      </c>
      <c r="ET17" s="83" t="s">
        <v>126</v>
      </c>
      <c r="EU17" s="184" t="s">
        <v>127</v>
      </c>
      <c r="EV17" s="185" t="s">
        <v>8</v>
      </c>
      <c r="EW17" s="186" t="s">
        <v>128</v>
      </c>
      <c r="EX17" s="82" t="s">
        <v>9</v>
      </c>
      <c r="EY17" s="83" t="s">
        <v>10</v>
      </c>
      <c r="EZ17" s="83" t="s">
        <v>125</v>
      </c>
      <c r="FA17" s="83" t="s">
        <v>126</v>
      </c>
      <c r="FB17" s="184" t="s">
        <v>127</v>
      </c>
      <c r="FC17" s="185" t="s">
        <v>8</v>
      </c>
      <c r="FD17" s="186" t="s">
        <v>128</v>
      </c>
      <c r="FE17" s="82" t="s">
        <v>9</v>
      </c>
      <c r="FF17" s="83" t="s">
        <v>10</v>
      </c>
      <c r="FG17" s="83" t="s">
        <v>125</v>
      </c>
      <c r="FH17" s="83" t="s">
        <v>126</v>
      </c>
      <c r="FI17" s="184" t="s">
        <v>127</v>
      </c>
      <c r="FJ17" s="185" t="s">
        <v>8</v>
      </c>
      <c r="FK17" s="186" t="s">
        <v>128</v>
      </c>
      <c r="FL17" s="82" t="s">
        <v>9</v>
      </c>
      <c r="FM17" s="83" t="s">
        <v>10</v>
      </c>
      <c r="FN17" s="83" t="s">
        <v>125</v>
      </c>
      <c r="FO17" s="83" t="s">
        <v>126</v>
      </c>
      <c r="FP17" s="184" t="s">
        <v>127</v>
      </c>
      <c r="FQ17" s="185" t="s">
        <v>8</v>
      </c>
      <c r="FR17" s="186" t="s">
        <v>128</v>
      </c>
      <c r="FS17" s="82" t="s">
        <v>9</v>
      </c>
      <c r="FT17" s="83" t="s">
        <v>10</v>
      </c>
      <c r="FU17" s="83" t="s">
        <v>125</v>
      </c>
      <c r="FV17" s="83" t="s">
        <v>126</v>
      </c>
      <c r="FW17" s="184" t="s">
        <v>127</v>
      </c>
      <c r="FX17" s="185" t="s">
        <v>8</v>
      </c>
      <c r="FY17" s="186" t="s">
        <v>128</v>
      </c>
      <c r="FZ17" s="82" t="s">
        <v>9</v>
      </c>
      <c r="GA17" s="83" t="s">
        <v>10</v>
      </c>
      <c r="GB17" s="83" t="s">
        <v>125</v>
      </c>
      <c r="GC17" s="83" t="s">
        <v>126</v>
      </c>
      <c r="GD17" s="184" t="s">
        <v>127</v>
      </c>
      <c r="GE17" s="185" t="s">
        <v>8</v>
      </c>
      <c r="GF17" s="186" t="s">
        <v>128</v>
      </c>
      <c r="GG17" s="82" t="s">
        <v>9</v>
      </c>
      <c r="GH17" s="83" t="s">
        <v>10</v>
      </c>
      <c r="GI17" s="83" t="s">
        <v>125</v>
      </c>
      <c r="GJ17" s="83" t="s">
        <v>126</v>
      </c>
      <c r="GK17" s="184" t="s">
        <v>127</v>
      </c>
      <c r="GL17" s="185" t="s">
        <v>8</v>
      </c>
      <c r="GM17" s="186" t="s">
        <v>128</v>
      </c>
      <c r="GN17" s="82" t="s">
        <v>9</v>
      </c>
      <c r="GO17" s="83" t="s">
        <v>10</v>
      </c>
      <c r="GP17" s="83" t="s">
        <v>125</v>
      </c>
      <c r="GQ17" s="83" t="s">
        <v>126</v>
      </c>
      <c r="GR17" s="184" t="s">
        <v>127</v>
      </c>
      <c r="GS17" s="185" t="s">
        <v>8</v>
      </c>
      <c r="GT17" s="186" t="s">
        <v>128</v>
      </c>
      <c r="GU17" s="82" t="s">
        <v>9</v>
      </c>
      <c r="GV17" s="83" t="s">
        <v>10</v>
      </c>
      <c r="GW17" s="83" t="s">
        <v>125</v>
      </c>
      <c r="GX17" s="83" t="s">
        <v>126</v>
      </c>
      <c r="GY17" s="184" t="s">
        <v>127</v>
      </c>
      <c r="GZ17" s="185" t="s">
        <v>8</v>
      </c>
      <c r="HA17" s="186" t="s">
        <v>128</v>
      </c>
      <c r="HB17" s="82" t="s">
        <v>9</v>
      </c>
      <c r="HC17" s="83" t="s">
        <v>10</v>
      </c>
      <c r="HD17" s="83" t="s">
        <v>125</v>
      </c>
      <c r="HE17" s="83" t="s">
        <v>126</v>
      </c>
      <c r="HF17" s="184" t="s">
        <v>127</v>
      </c>
      <c r="HG17" s="185" t="s">
        <v>8</v>
      </c>
      <c r="HH17" s="186" t="s">
        <v>128</v>
      </c>
      <c r="HI17" s="82" t="s">
        <v>9</v>
      </c>
      <c r="HJ17" s="83" t="s">
        <v>10</v>
      </c>
      <c r="HK17" s="83" t="s">
        <v>125</v>
      </c>
      <c r="HL17" s="83" t="s">
        <v>126</v>
      </c>
      <c r="HM17" s="184" t="s">
        <v>127</v>
      </c>
      <c r="HN17" s="185" t="s">
        <v>8</v>
      </c>
      <c r="HO17" s="186" t="s">
        <v>128</v>
      </c>
      <c r="HP17" s="82" t="s">
        <v>9</v>
      </c>
      <c r="HQ17" s="83" t="s">
        <v>10</v>
      </c>
      <c r="HR17" s="83" t="s">
        <v>125</v>
      </c>
      <c r="HS17" s="83" t="s">
        <v>126</v>
      </c>
      <c r="HT17" s="184" t="s">
        <v>127</v>
      </c>
      <c r="HU17" s="185" t="s">
        <v>8</v>
      </c>
      <c r="HV17" s="186" t="s">
        <v>128</v>
      </c>
      <c r="HW17" s="82" t="s">
        <v>9</v>
      </c>
      <c r="HX17" s="83" t="s">
        <v>10</v>
      </c>
      <c r="HY17" s="83" t="s">
        <v>125</v>
      </c>
      <c r="HZ17" s="83" t="s">
        <v>126</v>
      </c>
      <c r="IA17" s="184" t="s">
        <v>127</v>
      </c>
      <c r="IB17" s="185" t="s">
        <v>8</v>
      </c>
      <c r="IC17" s="186" t="s">
        <v>128</v>
      </c>
      <c r="ID17" s="82" t="s">
        <v>9</v>
      </c>
      <c r="IE17" s="83" t="s">
        <v>10</v>
      </c>
      <c r="IF17" s="83" t="s">
        <v>125</v>
      </c>
      <c r="IG17" s="83" t="s">
        <v>126</v>
      </c>
      <c r="IH17" s="184" t="s">
        <v>127</v>
      </c>
      <c r="II17" s="185" t="s">
        <v>8</v>
      </c>
      <c r="IJ17" s="186" t="s">
        <v>128</v>
      </c>
      <c r="IK17" s="82" t="s">
        <v>9</v>
      </c>
      <c r="IL17" s="83" t="s">
        <v>10</v>
      </c>
      <c r="IM17" s="83" t="s">
        <v>125</v>
      </c>
      <c r="IN17" s="83" t="s">
        <v>126</v>
      </c>
      <c r="IO17" s="184" t="s">
        <v>127</v>
      </c>
      <c r="IP17" s="185" t="s">
        <v>8</v>
      </c>
      <c r="IQ17" s="186" t="s">
        <v>128</v>
      </c>
      <c r="IR17" s="82" t="s">
        <v>9</v>
      </c>
      <c r="IS17" s="83" t="s">
        <v>10</v>
      </c>
      <c r="IT17" s="83" t="s">
        <v>125</v>
      </c>
      <c r="IU17" s="83" t="s">
        <v>126</v>
      </c>
      <c r="IV17" s="184" t="s">
        <v>127</v>
      </c>
      <c r="IW17" s="185" t="s">
        <v>8</v>
      </c>
      <c r="IX17" s="186" t="s">
        <v>128</v>
      </c>
      <c r="IY17" s="82" t="s">
        <v>9</v>
      </c>
      <c r="IZ17" s="83" t="s">
        <v>10</v>
      </c>
      <c r="JA17" s="83" t="s">
        <v>125</v>
      </c>
      <c r="JB17" s="83" t="s">
        <v>126</v>
      </c>
      <c r="JC17" s="184" t="s">
        <v>127</v>
      </c>
      <c r="JD17" s="185" t="s">
        <v>8</v>
      </c>
      <c r="JE17" s="186" t="s">
        <v>128</v>
      </c>
      <c r="JF17" s="82" t="s">
        <v>9</v>
      </c>
      <c r="JG17" s="83" t="s">
        <v>10</v>
      </c>
      <c r="JH17" s="83" t="s">
        <v>125</v>
      </c>
      <c r="JI17" s="83" t="s">
        <v>126</v>
      </c>
      <c r="JJ17" s="184" t="s">
        <v>127</v>
      </c>
      <c r="JK17" s="185" t="s">
        <v>8</v>
      </c>
      <c r="JL17" s="186" t="s">
        <v>128</v>
      </c>
      <c r="JM17" s="82" t="s">
        <v>9</v>
      </c>
      <c r="JN17" s="83" t="s">
        <v>10</v>
      </c>
      <c r="JO17" s="83" t="s">
        <v>125</v>
      </c>
      <c r="JP17" s="83" t="s">
        <v>126</v>
      </c>
      <c r="JQ17" s="184" t="s">
        <v>127</v>
      </c>
      <c r="JR17" s="185" t="s">
        <v>8</v>
      </c>
      <c r="JS17" s="186" t="s">
        <v>128</v>
      </c>
      <c r="JT17" s="82" t="s">
        <v>9</v>
      </c>
      <c r="JU17" s="83" t="s">
        <v>10</v>
      </c>
      <c r="JV17" s="83" t="s">
        <v>125</v>
      </c>
      <c r="JW17" s="83" t="s">
        <v>126</v>
      </c>
      <c r="JX17" s="184" t="s">
        <v>127</v>
      </c>
      <c r="JY17" s="185" t="s">
        <v>8</v>
      </c>
      <c r="JZ17" s="186" t="s">
        <v>128</v>
      </c>
      <c r="KA17" s="82" t="s">
        <v>9</v>
      </c>
      <c r="KB17" s="83" t="s">
        <v>10</v>
      </c>
      <c r="KC17" s="83" t="s">
        <v>125</v>
      </c>
      <c r="KD17" s="83" t="s">
        <v>126</v>
      </c>
      <c r="KE17" s="184" t="s">
        <v>127</v>
      </c>
      <c r="KF17" s="185" t="s">
        <v>8</v>
      </c>
      <c r="KG17" s="186" t="s">
        <v>128</v>
      </c>
      <c r="KH17" s="82" t="s">
        <v>9</v>
      </c>
      <c r="KI17" s="83" t="s">
        <v>10</v>
      </c>
      <c r="KJ17" s="83" t="s">
        <v>125</v>
      </c>
      <c r="KK17" s="83" t="s">
        <v>126</v>
      </c>
      <c r="KL17" s="184" t="s">
        <v>127</v>
      </c>
      <c r="KM17" s="185" t="s">
        <v>8</v>
      </c>
      <c r="KN17" s="186" t="s">
        <v>128</v>
      </c>
      <c r="KO17" s="82" t="s">
        <v>9</v>
      </c>
      <c r="KP17" s="83" t="s">
        <v>10</v>
      </c>
      <c r="KQ17" s="83" t="s">
        <v>125</v>
      </c>
      <c r="KR17" s="83" t="s">
        <v>126</v>
      </c>
      <c r="KS17" s="184" t="s">
        <v>127</v>
      </c>
      <c r="KT17" s="185" t="s">
        <v>8</v>
      </c>
      <c r="KU17" s="186" t="s">
        <v>128</v>
      </c>
      <c r="KV17" s="82" t="s">
        <v>9</v>
      </c>
      <c r="KW17" s="83" t="s">
        <v>10</v>
      </c>
      <c r="KX17" s="83" t="s">
        <v>125</v>
      </c>
      <c r="KY17" s="83" t="s">
        <v>126</v>
      </c>
      <c r="KZ17" s="184" t="s">
        <v>127</v>
      </c>
      <c r="LA17" s="185" t="s">
        <v>8</v>
      </c>
      <c r="LB17" s="186" t="s">
        <v>128</v>
      </c>
      <c r="LC17" s="82" t="s">
        <v>9</v>
      </c>
      <c r="LD17" s="83" t="s">
        <v>10</v>
      </c>
      <c r="LE17" s="83" t="s">
        <v>125</v>
      </c>
      <c r="LF17" s="83" t="s">
        <v>126</v>
      </c>
      <c r="LG17" s="184" t="s">
        <v>127</v>
      </c>
      <c r="LH17" s="185" t="s">
        <v>8</v>
      </c>
      <c r="LI17" s="186" t="s">
        <v>128</v>
      </c>
      <c r="LJ17" s="82" t="s">
        <v>9</v>
      </c>
      <c r="LK17" s="83" t="s">
        <v>10</v>
      </c>
      <c r="LL17" s="83" t="s">
        <v>125</v>
      </c>
      <c r="LM17" s="83" t="s">
        <v>126</v>
      </c>
      <c r="LN17" s="184" t="s">
        <v>127</v>
      </c>
      <c r="LO17" s="185" t="s">
        <v>8</v>
      </c>
      <c r="LP17" s="186" t="s">
        <v>128</v>
      </c>
      <c r="LQ17" s="82" t="s">
        <v>9</v>
      </c>
      <c r="LR17" s="83" t="s">
        <v>10</v>
      </c>
      <c r="LS17" s="83" t="s">
        <v>125</v>
      </c>
      <c r="LT17" s="83" t="s">
        <v>126</v>
      </c>
      <c r="LU17" s="184" t="s">
        <v>127</v>
      </c>
      <c r="LV17" s="185" t="s">
        <v>8</v>
      </c>
      <c r="LW17" s="186" t="s">
        <v>128</v>
      </c>
      <c r="LX17" s="82" t="s">
        <v>9</v>
      </c>
      <c r="LY17" s="83" t="s">
        <v>10</v>
      </c>
      <c r="LZ17" s="83" t="s">
        <v>125</v>
      </c>
      <c r="MA17" s="83" t="s">
        <v>126</v>
      </c>
      <c r="MB17" s="184" t="s">
        <v>127</v>
      </c>
      <c r="MC17" s="185" t="s">
        <v>8</v>
      </c>
      <c r="MD17" s="186" t="s">
        <v>128</v>
      </c>
      <c r="ME17" s="82" t="s">
        <v>9</v>
      </c>
      <c r="MF17" s="83" t="s">
        <v>10</v>
      </c>
      <c r="MG17" s="83" t="s">
        <v>125</v>
      </c>
      <c r="MH17" s="83" t="s">
        <v>126</v>
      </c>
      <c r="MI17" s="184" t="s">
        <v>127</v>
      </c>
      <c r="MJ17" s="185" t="s">
        <v>8</v>
      </c>
      <c r="MK17" s="186" t="s">
        <v>128</v>
      </c>
      <c r="ML17" s="82" t="s">
        <v>9</v>
      </c>
      <c r="MM17" s="83" t="s">
        <v>10</v>
      </c>
      <c r="MN17" s="83" t="s">
        <v>125</v>
      </c>
      <c r="MO17" s="83" t="s">
        <v>126</v>
      </c>
      <c r="MP17" s="184" t="s">
        <v>127</v>
      </c>
      <c r="MQ17" s="185" t="s">
        <v>8</v>
      </c>
      <c r="MR17" s="186" t="s">
        <v>128</v>
      </c>
      <c r="MS17" s="82" t="s">
        <v>9</v>
      </c>
      <c r="MT17" s="83" t="s">
        <v>10</v>
      </c>
      <c r="MU17" s="83" t="s">
        <v>125</v>
      </c>
      <c r="MV17" s="83" t="s">
        <v>126</v>
      </c>
      <c r="MW17" s="184" t="s">
        <v>127</v>
      </c>
      <c r="MX17" s="185" t="s">
        <v>8</v>
      </c>
      <c r="MY17" s="186" t="s">
        <v>128</v>
      </c>
      <c r="MZ17" s="82" t="s">
        <v>9</v>
      </c>
      <c r="NA17" s="83" t="s">
        <v>10</v>
      </c>
      <c r="NB17" s="83" t="s">
        <v>125</v>
      </c>
      <c r="NC17" s="83" t="s">
        <v>126</v>
      </c>
      <c r="ND17" s="184" t="s">
        <v>127</v>
      </c>
      <c r="NE17" s="185" t="s">
        <v>8</v>
      </c>
      <c r="NF17" s="186" t="s">
        <v>128</v>
      </c>
      <c r="NG17" s="82" t="s">
        <v>9</v>
      </c>
      <c r="NH17" s="83" t="s">
        <v>10</v>
      </c>
      <c r="NI17" s="83" t="s">
        <v>125</v>
      </c>
      <c r="NJ17" s="83" t="s">
        <v>126</v>
      </c>
      <c r="NK17" s="184" t="s">
        <v>127</v>
      </c>
      <c r="NL17" s="185" t="s">
        <v>8</v>
      </c>
      <c r="NM17" s="186" t="s">
        <v>128</v>
      </c>
      <c r="NN17" s="82" t="s">
        <v>9</v>
      </c>
      <c r="NO17" s="83" t="s">
        <v>10</v>
      </c>
      <c r="NP17" s="83" t="s">
        <v>125</v>
      </c>
      <c r="NQ17" s="83" t="s">
        <v>126</v>
      </c>
      <c r="NR17" s="184" t="s">
        <v>127</v>
      </c>
      <c r="NS17" s="185" t="s">
        <v>8</v>
      </c>
      <c r="NT17" s="186" t="s">
        <v>128</v>
      </c>
      <c r="NU17" s="82" t="s">
        <v>9</v>
      </c>
      <c r="NV17" s="83" t="s">
        <v>10</v>
      </c>
      <c r="NW17" s="83" t="s">
        <v>125</v>
      </c>
      <c r="NX17" s="83" t="s">
        <v>126</v>
      </c>
      <c r="NY17" s="184" t="s">
        <v>127</v>
      </c>
      <c r="NZ17" s="185" t="s">
        <v>8</v>
      </c>
      <c r="OA17" s="186" t="s">
        <v>128</v>
      </c>
      <c r="OB17" s="82" t="s">
        <v>9</v>
      </c>
      <c r="OC17" s="83" t="s">
        <v>10</v>
      </c>
      <c r="OD17" s="83" t="s">
        <v>125</v>
      </c>
      <c r="OE17" s="83" t="s">
        <v>126</v>
      </c>
      <c r="OF17" s="184" t="s">
        <v>127</v>
      </c>
      <c r="OG17" s="185" t="s">
        <v>8</v>
      </c>
      <c r="OH17" s="186" t="s">
        <v>128</v>
      </c>
      <c r="OI17" s="82" t="s">
        <v>9</v>
      </c>
      <c r="OJ17" s="83" t="s">
        <v>10</v>
      </c>
      <c r="OK17" s="83" t="s">
        <v>125</v>
      </c>
      <c r="OL17" s="83" t="s">
        <v>126</v>
      </c>
      <c r="OM17" s="184" t="s">
        <v>127</v>
      </c>
      <c r="ON17" s="185" t="s">
        <v>8</v>
      </c>
      <c r="OO17" s="186" t="s">
        <v>128</v>
      </c>
      <c r="OP17" s="82" t="s">
        <v>9</v>
      </c>
      <c r="OQ17" s="83" t="s">
        <v>10</v>
      </c>
      <c r="OR17" s="83" t="s">
        <v>125</v>
      </c>
      <c r="OS17" s="83" t="s">
        <v>126</v>
      </c>
      <c r="OT17" s="184" t="s">
        <v>127</v>
      </c>
      <c r="OU17" s="185" t="s">
        <v>8</v>
      </c>
      <c r="OV17" s="186" t="s">
        <v>128</v>
      </c>
      <c r="OW17" s="82" t="s">
        <v>9</v>
      </c>
      <c r="OX17" s="83" t="s">
        <v>10</v>
      </c>
      <c r="OY17" s="83" t="s">
        <v>125</v>
      </c>
      <c r="OZ17" s="83" t="s">
        <v>126</v>
      </c>
      <c r="PA17" s="184" t="s">
        <v>127</v>
      </c>
      <c r="PB17" s="185" t="s">
        <v>8</v>
      </c>
      <c r="PC17" s="186" t="s">
        <v>128</v>
      </c>
      <c r="PD17" s="82" t="s">
        <v>9</v>
      </c>
      <c r="PE17" s="83" t="s">
        <v>10</v>
      </c>
      <c r="PF17" s="83" t="s">
        <v>125</v>
      </c>
      <c r="PG17" s="83" t="s">
        <v>126</v>
      </c>
      <c r="PH17" s="184" t="s">
        <v>127</v>
      </c>
      <c r="PI17" s="185" t="s">
        <v>8</v>
      </c>
      <c r="PJ17" s="186" t="s">
        <v>128</v>
      </c>
      <c r="PK17" s="82" t="s">
        <v>9</v>
      </c>
      <c r="PL17" s="83" t="s">
        <v>10</v>
      </c>
      <c r="PM17" s="83" t="s">
        <v>125</v>
      </c>
      <c r="PN17" s="83" t="s">
        <v>126</v>
      </c>
      <c r="PO17" s="184" t="s">
        <v>127</v>
      </c>
      <c r="PP17" s="185" t="s">
        <v>8</v>
      </c>
      <c r="PQ17" s="186" t="s">
        <v>128</v>
      </c>
      <c r="PR17" s="82" t="s">
        <v>9</v>
      </c>
      <c r="PS17" s="83" t="s">
        <v>10</v>
      </c>
      <c r="PT17" s="83" t="s">
        <v>125</v>
      </c>
      <c r="PU17" s="83" t="s">
        <v>126</v>
      </c>
      <c r="PV17" s="184" t="s">
        <v>127</v>
      </c>
      <c r="PW17" s="185" t="s">
        <v>8</v>
      </c>
      <c r="PX17" s="186" t="s">
        <v>128</v>
      </c>
      <c r="PY17" s="82" t="s">
        <v>9</v>
      </c>
      <c r="PZ17" s="83" t="s">
        <v>10</v>
      </c>
      <c r="QA17" s="83" t="s">
        <v>125</v>
      </c>
      <c r="QB17" s="83" t="s">
        <v>126</v>
      </c>
      <c r="QC17" s="184" t="s">
        <v>127</v>
      </c>
      <c r="QD17" s="185" t="s">
        <v>8</v>
      </c>
      <c r="QE17" s="186" t="s">
        <v>128</v>
      </c>
      <c r="QF17" s="82" t="s">
        <v>9</v>
      </c>
      <c r="QG17" s="83" t="s">
        <v>10</v>
      </c>
      <c r="QH17" s="83" t="s">
        <v>125</v>
      </c>
      <c r="QI17" s="83" t="s">
        <v>126</v>
      </c>
      <c r="QJ17" s="184" t="s">
        <v>127</v>
      </c>
      <c r="QK17" s="185" t="s">
        <v>8</v>
      </c>
      <c r="QL17" s="186" t="s">
        <v>128</v>
      </c>
      <c r="QM17" s="82" t="s">
        <v>9</v>
      </c>
      <c r="QN17" s="83" t="s">
        <v>10</v>
      </c>
    </row>
    <row r="18" spans="1:456" x14ac:dyDescent="0.25">
      <c r="A18" s="85" t="s">
        <v>76</v>
      </c>
      <c r="B18" s="135">
        <v>5</v>
      </c>
      <c r="C18" s="136">
        <v>4</v>
      </c>
      <c r="D18" s="137">
        <v>9</v>
      </c>
      <c r="E18" s="138">
        <v>0.55559999999999998</v>
      </c>
      <c r="F18" s="128">
        <v>0.44439999999999996</v>
      </c>
      <c r="G18" s="139">
        <v>1</v>
      </c>
      <c r="H18" s="137">
        <v>1</v>
      </c>
      <c r="I18" s="135">
        <v>207</v>
      </c>
      <c r="J18" s="136">
        <v>225</v>
      </c>
      <c r="K18" s="137">
        <v>432</v>
      </c>
      <c r="L18" s="138">
        <v>0.47920000000000001</v>
      </c>
      <c r="M18" s="128">
        <v>0.52079999999999993</v>
      </c>
      <c r="N18" s="139">
        <v>43</v>
      </c>
      <c r="O18" s="140">
        <v>55</v>
      </c>
      <c r="P18" s="135">
        <v>206</v>
      </c>
      <c r="Q18" s="136">
        <v>187</v>
      </c>
      <c r="R18" s="137">
        <v>393</v>
      </c>
      <c r="S18" s="138">
        <v>0.5242</v>
      </c>
      <c r="T18" s="128">
        <v>0.4758</v>
      </c>
      <c r="U18" s="139">
        <v>40</v>
      </c>
      <c r="V18" s="140">
        <v>44</v>
      </c>
      <c r="W18" s="135">
        <v>3</v>
      </c>
      <c r="X18" s="136">
        <v>5</v>
      </c>
      <c r="Y18" s="137">
        <v>8</v>
      </c>
      <c r="Z18" s="138">
        <v>0.375</v>
      </c>
      <c r="AA18" s="128">
        <v>0.625</v>
      </c>
      <c r="AB18" s="139">
        <v>0</v>
      </c>
      <c r="AC18" s="140">
        <v>1</v>
      </c>
      <c r="AD18" s="139">
        <v>19</v>
      </c>
      <c r="AE18" s="136">
        <v>9</v>
      </c>
      <c r="AF18" s="137">
        <v>28</v>
      </c>
      <c r="AG18" s="138">
        <v>0.67859999999999998</v>
      </c>
      <c r="AH18" s="128">
        <v>0.32140000000000002</v>
      </c>
      <c r="AI18" s="139">
        <v>1</v>
      </c>
      <c r="AJ18" s="136">
        <v>2</v>
      </c>
      <c r="AK18" s="136">
        <v>1</v>
      </c>
      <c r="AL18" s="136">
        <v>0</v>
      </c>
      <c r="AM18" s="137">
        <v>1</v>
      </c>
      <c r="AN18" s="138">
        <v>1</v>
      </c>
      <c r="AO18" s="128">
        <v>0</v>
      </c>
      <c r="AP18" s="139">
        <v>0</v>
      </c>
      <c r="AQ18" s="136">
        <v>0</v>
      </c>
      <c r="AR18" s="136">
        <v>4</v>
      </c>
      <c r="AS18" s="136">
        <v>4</v>
      </c>
      <c r="AT18" s="137">
        <v>8</v>
      </c>
      <c r="AU18" s="138">
        <v>0.5</v>
      </c>
      <c r="AV18" s="128">
        <v>0.5</v>
      </c>
      <c r="AW18" s="139">
        <v>0</v>
      </c>
      <c r="AX18" s="136">
        <v>0</v>
      </c>
      <c r="AY18" s="136">
        <v>2</v>
      </c>
      <c r="AZ18" s="136">
        <v>2</v>
      </c>
      <c r="BA18" s="137">
        <v>4</v>
      </c>
      <c r="BB18" s="138">
        <v>0.5</v>
      </c>
      <c r="BC18" s="128">
        <v>0.5</v>
      </c>
      <c r="BD18" s="139">
        <v>1</v>
      </c>
      <c r="BE18" s="136">
        <v>1</v>
      </c>
      <c r="BF18" s="136">
        <v>0</v>
      </c>
      <c r="BG18" s="136">
        <v>1</v>
      </c>
      <c r="BH18" s="137">
        <v>1</v>
      </c>
      <c r="BI18" s="138">
        <v>0</v>
      </c>
      <c r="BJ18" s="128">
        <v>1</v>
      </c>
      <c r="BK18" s="139">
        <v>0</v>
      </c>
      <c r="BL18" s="136">
        <v>0</v>
      </c>
      <c r="BM18" s="136">
        <v>2</v>
      </c>
      <c r="BN18" s="136">
        <v>1</v>
      </c>
      <c r="BO18" s="137">
        <v>3</v>
      </c>
      <c r="BP18" s="138">
        <v>0.66670000000000007</v>
      </c>
      <c r="BQ18" s="128">
        <v>0.33329999999999999</v>
      </c>
      <c r="BR18" s="139">
        <v>0</v>
      </c>
      <c r="BS18" s="136">
        <v>0</v>
      </c>
      <c r="BT18" s="136">
        <v>8</v>
      </c>
      <c r="BU18" s="136">
        <v>10</v>
      </c>
      <c r="BV18" s="137">
        <v>18</v>
      </c>
      <c r="BW18" s="138">
        <v>0.44439999999999996</v>
      </c>
      <c r="BX18" s="128">
        <v>0.55559999999999998</v>
      </c>
      <c r="BY18" s="139">
        <v>0</v>
      </c>
      <c r="BZ18" s="136">
        <v>1</v>
      </c>
      <c r="CA18" s="136">
        <v>0</v>
      </c>
      <c r="CB18" s="136">
        <v>1</v>
      </c>
      <c r="CC18" s="137">
        <v>1</v>
      </c>
      <c r="CD18" s="138">
        <v>0</v>
      </c>
      <c r="CE18" s="128">
        <v>1</v>
      </c>
      <c r="CF18" s="139">
        <v>0</v>
      </c>
      <c r="CG18" s="136">
        <v>0</v>
      </c>
      <c r="CH18" s="136">
        <v>8</v>
      </c>
      <c r="CI18" s="136">
        <v>9</v>
      </c>
      <c r="CJ18" s="137">
        <v>17</v>
      </c>
      <c r="CK18" s="138">
        <v>0.47060000000000002</v>
      </c>
      <c r="CL18" s="128">
        <v>0.52939999999999998</v>
      </c>
      <c r="CM18" s="139">
        <v>0</v>
      </c>
      <c r="CN18" s="140">
        <v>0</v>
      </c>
      <c r="CO18" s="86">
        <v>5</v>
      </c>
      <c r="CP18" s="86">
        <v>4</v>
      </c>
      <c r="CQ18" s="88">
        <v>9</v>
      </c>
      <c r="CR18" s="192">
        <v>0.55559999999999998</v>
      </c>
      <c r="CS18" s="102">
        <v>0.44439999999999996</v>
      </c>
      <c r="CT18" s="193">
        <v>1</v>
      </c>
      <c r="CU18" s="86">
        <v>1</v>
      </c>
      <c r="CV18" s="86">
        <v>267</v>
      </c>
      <c r="CW18" s="86">
        <v>323</v>
      </c>
      <c r="CX18" s="88">
        <v>590</v>
      </c>
      <c r="CY18" s="192">
        <v>0.45250000000000001</v>
      </c>
      <c r="CZ18" s="102">
        <v>0.54749999999999999</v>
      </c>
      <c r="DA18" s="193">
        <v>57</v>
      </c>
      <c r="DB18" s="86">
        <v>75</v>
      </c>
      <c r="DC18" s="86">
        <v>167</v>
      </c>
      <c r="DD18" s="86">
        <v>164</v>
      </c>
      <c r="DE18" s="88">
        <v>331</v>
      </c>
      <c r="DF18" s="192">
        <v>0.50450000000000006</v>
      </c>
      <c r="DG18" s="102">
        <v>0.4955</v>
      </c>
      <c r="DH18" s="193">
        <v>31</v>
      </c>
      <c r="DI18" s="86">
        <v>37</v>
      </c>
      <c r="DJ18" s="86">
        <v>3</v>
      </c>
      <c r="DK18" s="86">
        <v>5</v>
      </c>
      <c r="DL18" s="88">
        <v>8</v>
      </c>
      <c r="DM18" s="192">
        <v>0.375</v>
      </c>
      <c r="DN18" s="102">
        <v>0.625</v>
      </c>
      <c r="DO18" s="193">
        <v>0</v>
      </c>
      <c r="DP18" s="86">
        <v>1</v>
      </c>
      <c r="DQ18" s="86">
        <v>21</v>
      </c>
      <c r="DR18" s="86">
        <v>9</v>
      </c>
      <c r="DS18" s="88">
        <v>30</v>
      </c>
      <c r="DT18" s="192">
        <v>0.7</v>
      </c>
      <c r="DU18" s="102">
        <v>0.3</v>
      </c>
      <c r="DV18" s="193">
        <v>2</v>
      </c>
      <c r="DW18" s="86">
        <v>2</v>
      </c>
      <c r="DX18" s="86">
        <v>1</v>
      </c>
      <c r="DY18" s="86">
        <v>0</v>
      </c>
      <c r="DZ18" s="88">
        <v>1</v>
      </c>
      <c r="EA18" s="192">
        <v>1</v>
      </c>
      <c r="EB18" s="102">
        <v>0</v>
      </c>
      <c r="EC18" s="193">
        <v>0</v>
      </c>
      <c r="ED18" s="86">
        <v>0</v>
      </c>
      <c r="EE18" s="86">
        <v>4</v>
      </c>
      <c r="EF18" s="86">
        <v>4</v>
      </c>
      <c r="EG18" s="88">
        <v>8</v>
      </c>
      <c r="EH18" s="192">
        <v>0.5</v>
      </c>
      <c r="EI18" s="102">
        <v>0.5</v>
      </c>
      <c r="EJ18" s="193">
        <v>0</v>
      </c>
      <c r="EK18" s="86">
        <v>0</v>
      </c>
      <c r="EL18" s="86">
        <v>2</v>
      </c>
      <c r="EM18" s="86">
        <v>2</v>
      </c>
      <c r="EN18" s="88">
        <v>4</v>
      </c>
      <c r="EO18" s="192">
        <v>0.5</v>
      </c>
      <c r="EP18" s="102">
        <v>0.5</v>
      </c>
      <c r="EQ18" s="193">
        <v>1</v>
      </c>
      <c r="ER18" s="86">
        <v>1</v>
      </c>
      <c r="ES18" s="86">
        <v>0</v>
      </c>
      <c r="ET18" s="86">
        <v>1</v>
      </c>
      <c r="EU18" s="88">
        <v>1</v>
      </c>
      <c r="EV18" s="192">
        <v>0</v>
      </c>
      <c r="EW18" s="102">
        <v>1</v>
      </c>
      <c r="EX18" s="193">
        <v>0</v>
      </c>
      <c r="EY18" s="86">
        <v>0</v>
      </c>
      <c r="EZ18" s="86">
        <v>2</v>
      </c>
      <c r="FA18" s="86">
        <v>1</v>
      </c>
      <c r="FB18" s="88">
        <v>3</v>
      </c>
      <c r="FC18" s="192">
        <v>0.66670000000000007</v>
      </c>
      <c r="FD18" s="102">
        <v>0.33329999999999999</v>
      </c>
      <c r="FE18" s="193">
        <v>0</v>
      </c>
      <c r="FF18" s="86">
        <v>0</v>
      </c>
      <c r="FG18" s="86">
        <v>8</v>
      </c>
      <c r="FH18" s="86">
        <v>10</v>
      </c>
      <c r="FI18" s="88">
        <v>18</v>
      </c>
      <c r="FJ18" s="192">
        <v>0.44439999999999996</v>
      </c>
      <c r="FK18" s="102">
        <v>0.55559999999999998</v>
      </c>
      <c r="FL18" s="193">
        <v>1</v>
      </c>
      <c r="FM18" s="86">
        <v>1</v>
      </c>
      <c r="FN18" s="86">
        <v>0</v>
      </c>
      <c r="FO18" s="86">
        <v>1</v>
      </c>
      <c r="FP18" s="88">
        <v>1</v>
      </c>
      <c r="FQ18" s="192">
        <v>0</v>
      </c>
      <c r="FR18" s="102">
        <v>1</v>
      </c>
      <c r="FS18" s="193">
        <v>0</v>
      </c>
      <c r="FT18" s="86">
        <v>0</v>
      </c>
      <c r="FU18" s="86">
        <v>8</v>
      </c>
      <c r="FV18" s="86">
        <v>9</v>
      </c>
      <c r="FW18" s="88">
        <v>17</v>
      </c>
      <c r="FX18" s="192">
        <v>0.47060000000000002</v>
      </c>
      <c r="FY18" s="102">
        <v>0.52939999999999998</v>
      </c>
      <c r="FZ18" s="193">
        <v>0</v>
      </c>
      <c r="GA18" s="88">
        <v>0</v>
      </c>
      <c r="GB18" s="130">
        <v>5</v>
      </c>
      <c r="GC18" s="130">
        <v>4</v>
      </c>
      <c r="GD18" s="130">
        <v>9</v>
      </c>
      <c r="GE18" s="102">
        <v>0.55559999999999998</v>
      </c>
      <c r="GF18" s="102">
        <v>0.44439999999999996</v>
      </c>
      <c r="GG18" s="130">
        <v>1</v>
      </c>
      <c r="GH18" s="130">
        <v>1</v>
      </c>
      <c r="GI18" s="130">
        <v>212</v>
      </c>
      <c r="GJ18" s="130">
        <v>249</v>
      </c>
      <c r="GK18" s="130">
        <v>461</v>
      </c>
      <c r="GL18" s="102">
        <v>0.45990000000000003</v>
      </c>
      <c r="GM18" s="102">
        <v>0.54010000000000002</v>
      </c>
      <c r="GN18" s="130">
        <v>46</v>
      </c>
      <c r="GO18" s="130">
        <v>59</v>
      </c>
      <c r="GP18" s="130">
        <v>148</v>
      </c>
      <c r="GQ18" s="130">
        <v>176</v>
      </c>
      <c r="GR18" s="130">
        <v>324</v>
      </c>
      <c r="GS18" s="102">
        <v>0.45679999999999998</v>
      </c>
      <c r="GT18" s="102">
        <v>0.54320000000000002</v>
      </c>
      <c r="GU18" s="130">
        <v>27</v>
      </c>
      <c r="GV18" s="130">
        <v>37</v>
      </c>
      <c r="GW18" s="130">
        <v>3</v>
      </c>
      <c r="GX18" s="130">
        <v>5</v>
      </c>
      <c r="GY18" s="130">
        <v>8</v>
      </c>
      <c r="GZ18" s="102">
        <v>0.375</v>
      </c>
      <c r="HA18" s="102">
        <v>0.625</v>
      </c>
      <c r="HB18" s="130">
        <v>0</v>
      </c>
      <c r="HC18" s="130">
        <v>1</v>
      </c>
      <c r="HD18" s="130">
        <v>22</v>
      </c>
      <c r="HE18" s="130">
        <v>7</v>
      </c>
      <c r="HF18" s="130">
        <v>29</v>
      </c>
      <c r="HG18" s="102">
        <v>0.75859999999999994</v>
      </c>
      <c r="HH18" s="102">
        <v>0.2414</v>
      </c>
      <c r="HI18" s="130">
        <v>2</v>
      </c>
      <c r="HJ18" s="130">
        <v>2</v>
      </c>
      <c r="HK18" s="130">
        <v>1</v>
      </c>
      <c r="HL18" s="130">
        <v>0</v>
      </c>
      <c r="HM18" s="130">
        <v>1</v>
      </c>
      <c r="HN18" s="102">
        <v>1</v>
      </c>
      <c r="HO18" s="102">
        <v>0</v>
      </c>
      <c r="HP18" s="130">
        <v>0</v>
      </c>
      <c r="HQ18" s="130">
        <v>0</v>
      </c>
      <c r="HR18" s="130">
        <v>4</v>
      </c>
      <c r="HS18" s="130">
        <v>4</v>
      </c>
      <c r="HT18" s="130">
        <v>8</v>
      </c>
      <c r="HU18" s="102">
        <v>0.5</v>
      </c>
      <c r="HV18" s="102">
        <v>0.5</v>
      </c>
      <c r="HW18" s="130">
        <v>0</v>
      </c>
      <c r="HX18" s="130">
        <v>0</v>
      </c>
      <c r="HY18" s="130">
        <v>2</v>
      </c>
      <c r="HZ18" s="130">
        <v>3</v>
      </c>
      <c r="IA18" s="130">
        <v>5</v>
      </c>
      <c r="IB18" s="102">
        <v>0.4</v>
      </c>
      <c r="IC18" s="102">
        <v>0.6</v>
      </c>
      <c r="ID18" s="130">
        <v>1</v>
      </c>
      <c r="IE18" s="130">
        <v>1</v>
      </c>
      <c r="IF18" s="130">
        <v>0</v>
      </c>
      <c r="IG18" s="130">
        <v>1</v>
      </c>
      <c r="IH18" s="130">
        <v>1</v>
      </c>
      <c r="II18" s="102">
        <v>0</v>
      </c>
      <c r="IJ18" s="102">
        <v>1</v>
      </c>
      <c r="IK18" s="130">
        <v>0</v>
      </c>
      <c r="IL18" s="130">
        <v>0</v>
      </c>
      <c r="IM18" s="130">
        <v>2</v>
      </c>
      <c r="IN18" s="130">
        <v>2</v>
      </c>
      <c r="IO18" s="130">
        <v>4</v>
      </c>
      <c r="IP18" s="102">
        <v>0.5</v>
      </c>
      <c r="IQ18" s="102">
        <v>0.5</v>
      </c>
      <c r="IR18" s="130">
        <v>0</v>
      </c>
      <c r="IS18" s="130">
        <v>0</v>
      </c>
      <c r="IT18" s="130">
        <v>9</v>
      </c>
      <c r="IU18" s="130">
        <v>9</v>
      </c>
      <c r="IV18" s="130">
        <v>18</v>
      </c>
      <c r="IW18" s="102">
        <v>0.5</v>
      </c>
      <c r="IX18" s="102">
        <v>0.5</v>
      </c>
      <c r="IY18" s="130">
        <v>1</v>
      </c>
      <c r="IZ18" s="130">
        <v>1</v>
      </c>
      <c r="JA18" s="130">
        <v>1</v>
      </c>
      <c r="JB18" s="130">
        <v>0</v>
      </c>
      <c r="JC18" s="130">
        <v>1</v>
      </c>
      <c r="JD18" s="102">
        <v>1</v>
      </c>
      <c r="JE18" s="102">
        <v>0</v>
      </c>
      <c r="JF18" s="130">
        <v>0</v>
      </c>
      <c r="JG18" s="130">
        <v>0</v>
      </c>
      <c r="JH18" s="130">
        <v>8</v>
      </c>
      <c r="JI18" s="130">
        <v>9</v>
      </c>
      <c r="JJ18" s="130">
        <v>17</v>
      </c>
      <c r="JK18" s="102">
        <v>0.47060000000000002</v>
      </c>
      <c r="JL18" s="102">
        <v>0.52939999999999998</v>
      </c>
      <c r="JM18" s="130">
        <v>0</v>
      </c>
      <c r="JN18" s="130">
        <v>0</v>
      </c>
      <c r="JO18" s="129">
        <v>4</v>
      </c>
      <c r="JP18" s="130">
        <v>5</v>
      </c>
      <c r="JQ18" s="130">
        <v>9</v>
      </c>
      <c r="JR18" s="102">
        <v>0.44439999999999996</v>
      </c>
      <c r="JS18" s="102">
        <v>0.55559999999999998</v>
      </c>
      <c r="JT18" s="130">
        <v>1</v>
      </c>
      <c r="JU18" s="130">
        <v>1</v>
      </c>
      <c r="JV18" s="130">
        <v>206</v>
      </c>
      <c r="JW18" s="130">
        <v>254</v>
      </c>
      <c r="JX18" s="130">
        <v>460</v>
      </c>
      <c r="JY18" s="102">
        <v>0.44780000000000003</v>
      </c>
      <c r="JZ18" s="102">
        <v>0.55220000000000002</v>
      </c>
      <c r="KA18" s="130">
        <v>39</v>
      </c>
      <c r="KB18" s="130">
        <v>58</v>
      </c>
      <c r="KC18" s="130">
        <v>172</v>
      </c>
      <c r="KD18" s="130">
        <v>198</v>
      </c>
      <c r="KE18" s="130">
        <v>370</v>
      </c>
      <c r="KF18" s="102">
        <v>0.46490000000000004</v>
      </c>
      <c r="KG18" s="102">
        <v>0.53510000000000002</v>
      </c>
      <c r="KH18" s="130">
        <v>29</v>
      </c>
      <c r="KI18" s="130">
        <v>42</v>
      </c>
      <c r="KJ18" s="130">
        <v>4</v>
      </c>
      <c r="KK18" s="130">
        <v>4</v>
      </c>
      <c r="KL18" s="130">
        <v>8</v>
      </c>
      <c r="KM18" s="102">
        <v>0.5</v>
      </c>
      <c r="KN18" s="102">
        <v>0.5</v>
      </c>
      <c r="KO18" s="130">
        <v>1</v>
      </c>
      <c r="KP18" s="130">
        <v>1</v>
      </c>
      <c r="KQ18" s="130">
        <v>24</v>
      </c>
      <c r="KR18" s="130">
        <v>7</v>
      </c>
      <c r="KS18" s="130">
        <v>31</v>
      </c>
      <c r="KT18" s="102">
        <v>0.7742</v>
      </c>
      <c r="KU18" s="102">
        <v>0.22579999999999997</v>
      </c>
      <c r="KV18" s="130">
        <v>2</v>
      </c>
      <c r="KW18" s="130">
        <v>2</v>
      </c>
      <c r="KX18" s="130">
        <v>1</v>
      </c>
      <c r="KY18" s="130">
        <v>0</v>
      </c>
      <c r="KZ18" s="130">
        <v>1</v>
      </c>
      <c r="LA18" s="102">
        <v>1</v>
      </c>
      <c r="LB18" s="102">
        <v>0</v>
      </c>
      <c r="LC18" s="130">
        <v>0</v>
      </c>
      <c r="LD18" s="130">
        <v>0</v>
      </c>
      <c r="LE18" s="130">
        <v>3</v>
      </c>
      <c r="LF18" s="130">
        <v>5</v>
      </c>
      <c r="LG18" s="130">
        <v>8</v>
      </c>
      <c r="LH18" s="102">
        <v>0.375</v>
      </c>
      <c r="LI18" s="102">
        <v>0.625</v>
      </c>
      <c r="LJ18" s="130">
        <v>0</v>
      </c>
      <c r="LK18" s="130">
        <v>0</v>
      </c>
      <c r="LL18" s="130">
        <v>2</v>
      </c>
      <c r="LM18" s="130">
        <v>3</v>
      </c>
      <c r="LN18" s="130">
        <v>5</v>
      </c>
      <c r="LO18" s="102">
        <v>0.4</v>
      </c>
      <c r="LP18" s="102">
        <v>0.6</v>
      </c>
      <c r="LQ18" s="130">
        <v>1</v>
      </c>
      <c r="LR18" s="130">
        <v>1</v>
      </c>
      <c r="LS18" s="130">
        <v>0</v>
      </c>
      <c r="LT18" s="130">
        <v>1</v>
      </c>
      <c r="LU18" s="130">
        <v>1</v>
      </c>
      <c r="LV18" s="102">
        <v>0</v>
      </c>
      <c r="LW18" s="102">
        <v>1</v>
      </c>
      <c r="LX18" s="130">
        <v>0</v>
      </c>
      <c r="LY18" s="130">
        <v>0</v>
      </c>
      <c r="LZ18" s="130">
        <v>2</v>
      </c>
      <c r="MA18" s="130">
        <v>2</v>
      </c>
      <c r="MB18" s="130">
        <v>4</v>
      </c>
      <c r="MC18" s="102">
        <v>0.5</v>
      </c>
      <c r="MD18" s="102">
        <v>0.5</v>
      </c>
      <c r="ME18" s="130">
        <v>0</v>
      </c>
      <c r="MF18" s="130">
        <v>0</v>
      </c>
      <c r="MG18" s="130">
        <v>9</v>
      </c>
      <c r="MH18" s="130">
        <v>9</v>
      </c>
      <c r="MI18" s="130">
        <v>18</v>
      </c>
      <c r="MJ18" s="102">
        <v>0.5</v>
      </c>
      <c r="MK18" s="102">
        <v>0.5</v>
      </c>
      <c r="ML18" s="130">
        <v>1</v>
      </c>
      <c r="MM18" s="130">
        <v>1</v>
      </c>
      <c r="MN18" s="130">
        <v>1</v>
      </c>
      <c r="MO18" s="130">
        <v>0</v>
      </c>
      <c r="MP18" s="130">
        <v>1</v>
      </c>
      <c r="MQ18" s="102">
        <v>1</v>
      </c>
      <c r="MR18" s="102">
        <v>0</v>
      </c>
      <c r="MS18" s="130">
        <v>0</v>
      </c>
      <c r="MT18" s="130">
        <v>0</v>
      </c>
      <c r="MU18" s="130">
        <v>8</v>
      </c>
      <c r="MV18" s="130">
        <v>9</v>
      </c>
      <c r="MW18" s="130">
        <v>17</v>
      </c>
      <c r="MX18" s="102">
        <v>0.47060000000000002</v>
      </c>
      <c r="MY18" s="102">
        <v>0.52939999999999998</v>
      </c>
      <c r="MZ18" s="130">
        <v>0</v>
      </c>
      <c r="NA18" s="130">
        <v>0</v>
      </c>
      <c r="NB18" s="129">
        <v>5</v>
      </c>
      <c r="NC18" s="130">
        <v>4</v>
      </c>
      <c r="ND18" s="130">
        <v>9</v>
      </c>
      <c r="NE18" s="102">
        <v>0.55559999999999998</v>
      </c>
      <c r="NF18" s="102">
        <v>0.44439999999999996</v>
      </c>
      <c r="NG18" s="130">
        <v>1</v>
      </c>
      <c r="NH18" s="130">
        <v>1</v>
      </c>
      <c r="NI18" s="130">
        <v>295</v>
      </c>
      <c r="NJ18" s="130">
        <v>335</v>
      </c>
      <c r="NK18" s="130">
        <v>630</v>
      </c>
      <c r="NL18" s="102">
        <v>0.46829999999999999</v>
      </c>
      <c r="NM18" s="102">
        <v>0.53170000000000006</v>
      </c>
      <c r="NN18" s="130">
        <v>60</v>
      </c>
      <c r="NO18" s="130">
        <v>79</v>
      </c>
      <c r="NP18" s="130">
        <v>188</v>
      </c>
      <c r="NQ18" s="130">
        <v>164</v>
      </c>
      <c r="NR18" s="130">
        <v>352</v>
      </c>
      <c r="NS18" s="102">
        <v>0.53410000000000002</v>
      </c>
      <c r="NT18" s="102">
        <v>0.46590000000000004</v>
      </c>
      <c r="NU18" s="130">
        <v>35</v>
      </c>
      <c r="NV18" s="130">
        <v>40</v>
      </c>
      <c r="NW18" s="130">
        <v>4</v>
      </c>
      <c r="NX18" s="130">
        <v>4</v>
      </c>
      <c r="NY18" s="130">
        <v>8</v>
      </c>
      <c r="NZ18" s="102">
        <v>0.5</v>
      </c>
      <c r="OA18" s="102">
        <v>0.5</v>
      </c>
      <c r="OB18" s="130">
        <v>1</v>
      </c>
      <c r="OC18" s="130">
        <v>1</v>
      </c>
      <c r="OD18" s="130">
        <v>24</v>
      </c>
      <c r="OE18" s="130">
        <v>7</v>
      </c>
      <c r="OF18" s="130">
        <v>31</v>
      </c>
      <c r="OG18" s="102">
        <v>0.7742</v>
      </c>
      <c r="OH18" s="102">
        <v>0.22579999999999997</v>
      </c>
      <c r="OI18" s="130">
        <v>2</v>
      </c>
      <c r="OJ18" s="130">
        <v>2</v>
      </c>
      <c r="OK18" s="130">
        <v>0</v>
      </c>
      <c r="OL18" s="130">
        <v>1</v>
      </c>
      <c r="OM18" s="130">
        <v>1</v>
      </c>
      <c r="ON18" s="102">
        <v>0</v>
      </c>
      <c r="OO18" s="102">
        <v>1</v>
      </c>
      <c r="OP18" s="130">
        <v>0</v>
      </c>
      <c r="OQ18" s="130">
        <v>0</v>
      </c>
      <c r="OR18" s="130">
        <v>5</v>
      </c>
      <c r="OS18" s="130">
        <v>3</v>
      </c>
      <c r="OT18" s="130">
        <v>8</v>
      </c>
      <c r="OU18" s="102">
        <v>0.625</v>
      </c>
      <c r="OV18" s="102">
        <v>0.375</v>
      </c>
      <c r="OW18" s="130">
        <v>0</v>
      </c>
      <c r="OX18" s="130">
        <v>0</v>
      </c>
      <c r="OY18" s="130">
        <v>2</v>
      </c>
      <c r="OZ18" s="130">
        <v>3</v>
      </c>
      <c r="PA18" s="130">
        <v>5</v>
      </c>
      <c r="PB18" s="102">
        <v>0.4</v>
      </c>
      <c r="PC18" s="102">
        <v>0.6</v>
      </c>
      <c r="PD18" s="130">
        <v>1</v>
      </c>
      <c r="PE18" s="130">
        <v>1</v>
      </c>
      <c r="PF18" s="130">
        <v>0</v>
      </c>
      <c r="PG18" s="130">
        <v>1</v>
      </c>
      <c r="PH18" s="130">
        <v>1</v>
      </c>
      <c r="PI18" s="102">
        <v>0</v>
      </c>
      <c r="PJ18" s="102">
        <v>1</v>
      </c>
      <c r="PK18" s="130">
        <v>0</v>
      </c>
      <c r="PL18" s="130">
        <v>0</v>
      </c>
      <c r="PM18" s="130">
        <v>2</v>
      </c>
      <c r="PN18" s="130">
        <v>2</v>
      </c>
      <c r="PO18" s="130">
        <v>4</v>
      </c>
      <c r="PP18" s="102">
        <v>0.5</v>
      </c>
      <c r="PQ18" s="102">
        <v>0.5</v>
      </c>
      <c r="PR18" s="130">
        <v>0</v>
      </c>
      <c r="PS18" s="130">
        <v>0</v>
      </c>
      <c r="PT18" s="130">
        <v>6</v>
      </c>
      <c r="PU18" s="130">
        <v>12</v>
      </c>
      <c r="PV18" s="130">
        <v>18</v>
      </c>
      <c r="PW18" s="102">
        <v>0.33329999999999999</v>
      </c>
      <c r="PX18" s="102">
        <v>0.66670000000000007</v>
      </c>
      <c r="PY18" s="130">
        <v>0</v>
      </c>
      <c r="PZ18" s="130">
        <v>1</v>
      </c>
      <c r="QA18" s="130">
        <v>0</v>
      </c>
      <c r="QB18" s="130">
        <v>1</v>
      </c>
      <c r="QC18" s="130">
        <v>1</v>
      </c>
      <c r="QD18" s="102">
        <v>0</v>
      </c>
      <c r="QE18" s="102">
        <v>1</v>
      </c>
      <c r="QF18" s="130">
        <v>0</v>
      </c>
      <c r="QG18" s="130">
        <v>0</v>
      </c>
      <c r="QH18" s="130">
        <v>6</v>
      </c>
      <c r="QI18" s="130">
        <v>11</v>
      </c>
      <c r="QJ18" s="130">
        <v>17</v>
      </c>
      <c r="QK18" s="102">
        <v>0.35289999999999999</v>
      </c>
      <c r="QL18" s="102">
        <v>0.6470999999999999</v>
      </c>
      <c r="QM18" s="130">
        <v>0</v>
      </c>
      <c r="QN18" s="130">
        <v>0</v>
      </c>
    </row>
    <row r="19" spans="1:456" x14ac:dyDescent="0.25">
      <c r="A19" s="89" t="s">
        <v>77</v>
      </c>
      <c r="B19" s="135">
        <v>5</v>
      </c>
      <c r="C19" s="136">
        <v>4</v>
      </c>
      <c r="D19" s="137">
        <v>9</v>
      </c>
      <c r="E19" s="138">
        <v>0.55600000000000005</v>
      </c>
      <c r="F19" s="128">
        <v>0.44400000000000001</v>
      </c>
      <c r="G19" s="139">
        <v>1</v>
      </c>
      <c r="H19" s="137">
        <v>1</v>
      </c>
      <c r="I19" s="135">
        <v>120</v>
      </c>
      <c r="J19" s="136">
        <v>139</v>
      </c>
      <c r="K19" s="137">
        <v>259</v>
      </c>
      <c r="L19" s="138">
        <v>0.46299999999999997</v>
      </c>
      <c r="M19" s="128">
        <v>0.53700000000000003</v>
      </c>
      <c r="N19" s="139">
        <v>12</v>
      </c>
      <c r="O19" s="140">
        <v>26</v>
      </c>
      <c r="P19" s="135">
        <v>82</v>
      </c>
      <c r="Q19" s="136">
        <v>138</v>
      </c>
      <c r="R19" s="137">
        <v>220</v>
      </c>
      <c r="S19" s="138">
        <v>0.373</v>
      </c>
      <c r="T19" s="128">
        <v>0.627</v>
      </c>
      <c r="U19" s="139">
        <v>7</v>
      </c>
      <c r="V19" s="140">
        <v>22</v>
      </c>
      <c r="W19" s="135">
        <v>219</v>
      </c>
      <c r="X19" s="136">
        <v>273</v>
      </c>
      <c r="Y19" s="137">
        <v>492</v>
      </c>
      <c r="Z19" s="138">
        <v>0.44500000000000001</v>
      </c>
      <c r="AA19" s="128">
        <v>0.55500000000000005</v>
      </c>
      <c r="AB19" s="139">
        <v>30</v>
      </c>
      <c r="AC19" s="140">
        <v>54</v>
      </c>
      <c r="AD19" s="139">
        <v>21</v>
      </c>
      <c r="AE19" s="136">
        <v>10</v>
      </c>
      <c r="AF19" s="137">
        <v>31</v>
      </c>
      <c r="AG19" s="138">
        <v>0.67700000000000005</v>
      </c>
      <c r="AH19" s="128">
        <v>0.32299999999999995</v>
      </c>
      <c r="AI19" s="139">
        <v>1</v>
      </c>
      <c r="AJ19" s="136">
        <v>2</v>
      </c>
      <c r="AK19" s="136">
        <v>0</v>
      </c>
      <c r="AL19" s="136">
        <v>1</v>
      </c>
      <c r="AM19" s="137">
        <v>1</v>
      </c>
      <c r="AN19" s="138">
        <v>0</v>
      </c>
      <c r="AO19" s="128">
        <v>1</v>
      </c>
      <c r="AP19" s="139">
        <v>0</v>
      </c>
      <c r="AQ19" s="136">
        <v>0</v>
      </c>
      <c r="AR19" s="136">
        <v>5</v>
      </c>
      <c r="AS19" s="136">
        <v>3</v>
      </c>
      <c r="AT19" s="137">
        <v>8</v>
      </c>
      <c r="AU19" s="138">
        <v>0.625</v>
      </c>
      <c r="AV19" s="128">
        <v>0.375</v>
      </c>
      <c r="AW19" s="139">
        <v>0</v>
      </c>
      <c r="AX19" s="136">
        <v>0</v>
      </c>
      <c r="AY19" s="136">
        <v>2</v>
      </c>
      <c r="AZ19" s="136">
        <v>3</v>
      </c>
      <c r="BA19" s="137">
        <v>5</v>
      </c>
      <c r="BB19" s="138">
        <v>0.4</v>
      </c>
      <c r="BC19" s="128">
        <v>0.6</v>
      </c>
      <c r="BD19" s="139">
        <v>1</v>
      </c>
      <c r="BE19" s="136">
        <v>1</v>
      </c>
      <c r="BF19" s="136">
        <v>1</v>
      </c>
      <c r="BG19" s="136">
        <v>0</v>
      </c>
      <c r="BH19" s="137">
        <v>1</v>
      </c>
      <c r="BI19" s="138">
        <v>1</v>
      </c>
      <c r="BJ19" s="128">
        <v>0</v>
      </c>
      <c r="BK19" s="139">
        <v>0</v>
      </c>
      <c r="BL19" s="136">
        <v>0</v>
      </c>
      <c r="BM19" s="136">
        <v>1</v>
      </c>
      <c r="BN19" s="136">
        <v>3</v>
      </c>
      <c r="BO19" s="137">
        <v>4</v>
      </c>
      <c r="BP19" s="138">
        <v>0.25</v>
      </c>
      <c r="BQ19" s="128">
        <v>0.75</v>
      </c>
      <c r="BR19" s="139">
        <v>0</v>
      </c>
      <c r="BS19" s="136">
        <v>0</v>
      </c>
      <c r="BT19" s="136">
        <v>12</v>
      </c>
      <c r="BU19" s="136">
        <v>14</v>
      </c>
      <c r="BV19" s="137">
        <v>26</v>
      </c>
      <c r="BW19" s="138">
        <v>0.46200000000000002</v>
      </c>
      <c r="BX19" s="128">
        <v>0.53799999999999992</v>
      </c>
      <c r="BY19" s="139">
        <v>0</v>
      </c>
      <c r="BZ19" s="136">
        <v>1</v>
      </c>
      <c r="CA19" s="136">
        <v>0</v>
      </c>
      <c r="CB19" s="136">
        <v>1</v>
      </c>
      <c r="CC19" s="137">
        <v>1</v>
      </c>
      <c r="CD19" s="138">
        <v>0</v>
      </c>
      <c r="CE19" s="128">
        <v>1</v>
      </c>
      <c r="CF19" s="139">
        <v>0</v>
      </c>
      <c r="CG19" s="136">
        <v>0</v>
      </c>
      <c r="CH19" s="136">
        <v>12</v>
      </c>
      <c r="CI19" s="136">
        <v>13</v>
      </c>
      <c r="CJ19" s="137">
        <v>25</v>
      </c>
      <c r="CK19" s="138">
        <v>0.48</v>
      </c>
      <c r="CL19" s="128">
        <v>0.52</v>
      </c>
      <c r="CM19" s="139">
        <v>0</v>
      </c>
      <c r="CN19" s="140">
        <v>0</v>
      </c>
      <c r="CO19" s="86">
        <v>5</v>
      </c>
      <c r="CP19" s="86">
        <v>4</v>
      </c>
      <c r="CQ19" s="88">
        <v>9</v>
      </c>
      <c r="CR19" s="192">
        <v>0.55600000000000005</v>
      </c>
      <c r="CS19" s="102">
        <v>0.44400000000000001</v>
      </c>
      <c r="CT19" s="193">
        <v>1</v>
      </c>
      <c r="CU19" s="86">
        <v>1</v>
      </c>
      <c r="CV19" s="86">
        <v>94</v>
      </c>
      <c r="CW19" s="86">
        <v>134</v>
      </c>
      <c r="CX19" s="88">
        <v>228</v>
      </c>
      <c r="CY19" s="192">
        <v>0.41200000000000003</v>
      </c>
      <c r="CZ19" s="102">
        <v>0.58799999999999997</v>
      </c>
      <c r="DA19" s="193">
        <v>15</v>
      </c>
      <c r="DB19" s="86">
        <v>23</v>
      </c>
      <c r="DC19" s="86">
        <v>70</v>
      </c>
      <c r="DD19" s="86">
        <v>120</v>
      </c>
      <c r="DE19" s="88">
        <v>190</v>
      </c>
      <c r="DF19" s="192">
        <v>0.36799999999999999</v>
      </c>
      <c r="DG19" s="102">
        <v>0.63200000000000001</v>
      </c>
      <c r="DH19" s="193">
        <v>9</v>
      </c>
      <c r="DI19" s="86">
        <v>19</v>
      </c>
      <c r="DJ19" s="86">
        <v>204</v>
      </c>
      <c r="DK19" s="86">
        <v>284</v>
      </c>
      <c r="DL19" s="88">
        <v>488</v>
      </c>
      <c r="DM19" s="192">
        <v>0.41799999999999998</v>
      </c>
      <c r="DN19" s="102">
        <v>0.58200000000000007</v>
      </c>
      <c r="DO19" s="193">
        <v>27</v>
      </c>
      <c r="DP19" s="86">
        <v>54</v>
      </c>
      <c r="DQ19" s="86">
        <v>19</v>
      </c>
      <c r="DR19" s="86">
        <v>12</v>
      </c>
      <c r="DS19" s="88">
        <v>31</v>
      </c>
      <c r="DT19" s="192">
        <v>0.61299999999999999</v>
      </c>
      <c r="DU19" s="102">
        <v>0.38700000000000001</v>
      </c>
      <c r="DV19" s="193">
        <v>1</v>
      </c>
      <c r="DW19" s="86">
        <v>2</v>
      </c>
      <c r="DX19" s="86">
        <v>0</v>
      </c>
      <c r="DY19" s="86">
        <v>1</v>
      </c>
      <c r="DZ19" s="88">
        <v>1</v>
      </c>
      <c r="EA19" s="192">
        <v>0</v>
      </c>
      <c r="EB19" s="102">
        <v>1</v>
      </c>
      <c r="EC19" s="193">
        <v>0</v>
      </c>
      <c r="ED19" s="86">
        <v>0</v>
      </c>
      <c r="EE19" s="86">
        <v>5</v>
      </c>
      <c r="EF19" s="86">
        <v>3</v>
      </c>
      <c r="EG19" s="88">
        <v>8</v>
      </c>
      <c r="EH19" s="192">
        <v>0.625</v>
      </c>
      <c r="EI19" s="102">
        <v>0.375</v>
      </c>
      <c r="EJ19" s="193">
        <v>0</v>
      </c>
      <c r="EK19" s="86">
        <v>0</v>
      </c>
      <c r="EL19" s="86">
        <v>2</v>
      </c>
      <c r="EM19" s="86">
        <v>3</v>
      </c>
      <c r="EN19" s="88">
        <v>5</v>
      </c>
      <c r="EO19" s="192">
        <v>0.4</v>
      </c>
      <c r="EP19" s="102">
        <v>0.6</v>
      </c>
      <c r="EQ19" s="193">
        <v>1</v>
      </c>
      <c r="ER19" s="86">
        <v>1</v>
      </c>
      <c r="ES19" s="86">
        <v>1</v>
      </c>
      <c r="ET19" s="86">
        <v>0</v>
      </c>
      <c r="EU19" s="88">
        <v>1</v>
      </c>
      <c r="EV19" s="192">
        <v>1</v>
      </c>
      <c r="EW19" s="102">
        <v>0</v>
      </c>
      <c r="EX19" s="193">
        <v>0</v>
      </c>
      <c r="EY19" s="86">
        <v>0</v>
      </c>
      <c r="EZ19" s="86">
        <v>1</v>
      </c>
      <c r="FA19" s="86">
        <v>3</v>
      </c>
      <c r="FB19" s="88">
        <v>4</v>
      </c>
      <c r="FC19" s="192">
        <v>0.25</v>
      </c>
      <c r="FD19" s="102">
        <v>0.75</v>
      </c>
      <c r="FE19" s="193">
        <v>0</v>
      </c>
      <c r="FF19" s="86">
        <v>0</v>
      </c>
      <c r="FG19" s="86">
        <v>11</v>
      </c>
      <c r="FH19" s="86">
        <v>15</v>
      </c>
      <c r="FI19" s="88">
        <v>26</v>
      </c>
      <c r="FJ19" s="192">
        <v>0.42299999999999999</v>
      </c>
      <c r="FK19" s="102">
        <v>0.57700000000000007</v>
      </c>
      <c r="FL19" s="193">
        <v>1</v>
      </c>
      <c r="FM19" s="86">
        <v>1</v>
      </c>
      <c r="FN19" s="86">
        <v>0</v>
      </c>
      <c r="FO19" s="86">
        <v>1</v>
      </c>
      <c r="FP19" s="88">
        <v>1</v>
      </c>
      <c r="FQ19" s="192">
        <v>0</v>
      </c>
      <c r="FR19" s="102">
        <v>1</v>
      </c>
      <c r="FS19" s="193">
        <v>0</v>
      </c>
      <c r="FT19" s="86">
        <v>0</v>
      </c>
      <c r="FU19" s="86">
        <v>11</v>
      </c>
      <c r="FV19" s="86">
        <v>14</v>
      </c>
      <c r="FW19" s="88">
        <v>25</v>
      </c>
      <c r="FX19" s="192">
        <v>0.44</v>
      </c>
      <c r="FY19" s="102">
        <v>0.56000000000000005</v>
      </c>
      <c r="FZ19" s="193">
        <v>0</v>
      </c>
      <c r="GA19" s="88">
        <v>0</v>
      </c>
      <c r="GB19" s="130">
        <v>5</v>
      </c>
      <c r="GC19" s="130">
        <v>4</v>
      </c>
      <c r="GD19" s="130">
        <v>9</v>
      </c>
      <c r="GE19" s="102">
        <v>0.55559999999999998</v>
      </c>
      <c r="GF19" s="102">
        <v>0.44439999999999996</v>
      </c>
      <c r="GG19" s="130">
        <v>1</v>
      </c>
      <c r="GH19" s="130">
        <v>1</v>
      </c>
      <c r="GI19" s="130">
        <v>61</v>
      </c>
      <c r="GJ19" s="130">
        <v>99</v>
      </c>
      <c r="GK19" s="130">
        <v>160</v>
      </c>
      <c r="GL19" s="102">
        <v>0.38130000000000003</v>
      </c>
      <c r="GM19" s="102">
        <v>0.61880000000000002</v>
      </c>
      <c r="GN19" s="130">
        <v>11</v>
      </c>
      <c r="GO19" s="130">
        <v>16</v>
      </c>
      <c r="GP19" s="130">
        <v>94</v>
      </c>
      <c r="GQ19" s="130">
        <v>145</v>
      </c>
      <c r="GR19" s="130">
        <v>239</v>
      </c>
      <c r="GS19" s="102">
        <v>0.39329999999999998</v>
      </c>
      <c r="GT19" s="102">
        <v>0.60670000000000002</v>
      </c>
      <c r="GU19" s="130">
        <v>13</v>
      </c>
      <c r="GV19" s="130">
        <v>24</v>
      </c>
      <c r="GW19" s="130">
        <v>208</v>
      </c>
      <c r="GX19" s="130">
        <v>281</v>
      </c>
      <c r="GY19" s="130">
        <v>489</v>
      </c>
      <c r="GZ19" s="102">
        <v>0.4254</v>
      </c>
      <c r="HA19" s="102">
        <v>0.5746</v>
      </c>
      <c r="HB19" s="130">
        <v>29</v>
      </c>
      <c r="HC19" s="130">
        <v>54</v>
      </c>
      <c r="HD19" s="130">
        <v>20</v>
      </c>
      <c r="HE19" s="130">
        <v>11</v>
      </c>
      <c r="HF19" s="130">
        <v>31</v>
      </c>
      <c r="HG19" s="102">
        <v>0.6452</v>
      </c>
      <c r="HH19" s="102">
        <v>0.35479999999999995</v>
      </c>
      <c r="HI19" s="130">
        <v>1</v>
      </c>
      <c r="HJ19" s="130">
        <v>2</v>
      </c>
      <c r="HK19" s="130">
        <v>0</v>
      </c>
      <c r="HL19" s="130">
        <v>1</v>
      </c>
      <c r="HM19" s="130">
        <v>1</v>
      </c>
      <c r="HN19" s="102">
        <v>0</v>
      </c>
      <c r="HO19" s="102">
        <v>1</v>
      </c>
      <c r="HP19" s="130">
        <v>0</v>
      </c>
      <c r="HQ19" s="130">
        <v>0</v>
      </c>
      <c r="HR19" s="130">
        <v>5</v>
      </c>
      <c r="HS19" s="130">
        <v>3</v>
      </c>
      <c r="HT19" s="130">
        <v>8</v>
      </c>
      <c r="HU19" s="102">
        <v>0.625</v>
      </c>
      <c r="HV19" s="102">
        <v>0.375</v>
      </c>
      <c r="HW19" s="130">
        <v>0</v>
      </c>
      <c r="HX19" s="130">
        <v>0</v>
      </c>
      <c r="HY19" s="130">
        <v>2</v>
      </c>
      <c r="HZ19" s="130">
        <v>3</v>
      </c>
      <c r="IA19" s="130">
        <v>5</v>
      </c>
      <c r="IB19" s="102">
        <v>0.4</v>
      </c>
      <c r="IC19" s="102">
        <v>0.6</v>
      </c>
      <c r="ID19" s="130">
        <v>1</v>
      </c>
      <c r="IE19" s="130">
        <v>1</v>
      </c>
      <c r="IF19" s="130">
        <v>1</v>
      </c>
      <c r="IG19" s="130">
        <v>0</v>
      </c>
      <c r="IH19" s="130">
        <v>1</v>
      </c>
      <c r="II19" s="102">
        <v>1</v>
      </c>
      <c r="IJ19" s="102">
        <v>0</v>
      </c>
      <c r="IK19" s="130">
        <v>0</v>
      </c>
      <c r="IL19" s="130">
        <v>0</v>
      </c>
      <c r="IM19" s="130">
        <v>1</v>
      </c>
      <c r="IN19" s="130">
        <v>3</v>
      </c>
      <c r="IO19" s="130">
        <v>4</v>
      </c>
      <c r="IP19" s="102">
        <v>0.25</v>
      </c>
      <c r="IQ19" s="102">
        <v>0.75</v>
      </c>
      <c r="IR19" s="130">
        <v>0</v>
      </c>
      <c r="IS19" s="130">
        <v>0</v>
      </c>
      <c r="IT19" s="130">
        <v>10</v>
      </c>
      <c r="IU19" s="130">
        <v>16</v>
      </c>
      <c r="IV19" s="130">
        <v>26</v>
      </c>
      <c r="IW19" s="102">
        <v>0.3846</v>
      </c>
      <c r="IX19" s="102">
        <v>0.61539999999999995</v>
      </c>
      <c r="IY19" s="130">
        <v>0</v>
      </c>
      <c r="IZ19" s="130">
        <v>1</v>
      </c>
      <c r="JA19" s="130">
        <v>0</v>
      </c>
      <c r="JB19" s="130">
        <v>1</v>
      </c>
      <c r="JC19" s="130">
        <v>1</v>
      </c>
      <c r="JD19" s="102">
        <v>0</v>
      </c>
      <c r="JE19" s="102">
        <v>1</v>
      </c>
      <c r="JF19" s="130">
        <v>0</v>
      </c>
      <c r="JG19" s="130">
        <v>0</v>
      </c>
      <c r="JH19" s="130">
        <v>10</v>
      </c>
      <c r="JI19" s="130">
        <v>15</v>
      </c>
      <c r="JJ19" s="130">
        <v>25</v>
      </c>
      <c r="JK19" s="102">
        <v>0.4</v>
      </c>
      <c r="JL19" s="102">
        <v>0.6</v>
      </c>
      <c r="JM19" s="130">
        <v>0</v>
      </c>
      <c r="JN19" s="130">
        <v>0</v>
      </c>
      <c r="JO19" s="129">
        <v>5</v>
      </c>
      <c r="JP19" s="130">
        <v>4</v>
      </c>
      <c r="JQ19" s="130">
        <v>9</v>
      </c>
      <c r="JR19" s="102">
        <v>0.55600000000000005</v>
      </c>
      <c r="JS19" s="102">
        <v>0.44400000000000001</v>
      </c>
      <c r="JT19" s="130">
        <v>1</v>
      </c>
      <c r="JU19" s="130">
        <v>1</v>
      </c>
      <c r="JV19" s="130">
        <v>91</v>
      </c>
      <c r="JW19" s="130">
        <v>199</v>
      </c>
      <c r="JX19" s="130">
        <v>290</v>
      </c>
      <c r="JY19" s="102">
        <v>0.314</v>
      </c>
      <c r="JZ19" s="102">
        <v>0.68599999999999994</v>
      </c>
      <c r="KA19" s="130">
        <v>11</v>
      </c>
      <c r="KB19" s="130">
        <v>29</v>
      </c>
      <c r="KC19" s="130">
        <v>100</v>
      </c>
      <c r="KD19" s="130">
        <v>160</v>
      </c>
      <c r="KE19" s="130">
        <v>260</v>
      </c>
      <c r="KF19" s="102">
        <v>0.38500000000000001</v>
      </c>
      <c r="KG19" s="102">
        <v>0.61499999999999999</v>
      </c>
      <c r="KH19" s="130">
        <v>16</v>
      </c>
      <c r="KI19" s="130">
        <v>26</v>
      </c>
      <c r="KJ19" s="130">
        <v>206</v>
      </c>
      <c r="KK19" s="130">
        <v>285</v>
      </c>
      <c r="KL19" s="130">
        <v>491</v>
      </c>
      <c r="KM19" s="102">
        <v>0.42</v>
      </c>
      <c r="KN19" s="102">
        <v>0.57999999999999996</v>
      </c>
      <c r="KO19" s="130">
        <v>27</v>
      </c>
      <c r="KP19" s="130">
        <v>54</v>
      </c>
      <c r="KQ19" s="130">
        <v>21</v>
      </c>
      <c r="KR19" s="130">
        <v>10</v>
      </c>
      <c r="KS19" s="130">
        <v>31</v>
      </c>
      <c r="KT19" s="102">
        <v>0.67700000000000005</v>
      </c>
      <c r="KU19" s="102">
        <v>0.32299999999999995</v>
      </c>
      <c r="KV19" s="130">
        <v>1</v>
      </c>
      <c r="KW19" s="130">
        <v>2</v>
      </c>
      <c r="KX19" s="130">
        <v>0</v>
      </c>
      <c r="KY19" s="130">
        <v>1</v>
      </c>
      <c r="KZ19" s="130">
        <v>1</v>
      </c>
      <c r="LA19" s="102">
        <v>0</v>
      </c>
      <c r="LB19" s="102">
        <v>1</v>
      </c>
      <c r="LC19" s="130">
        <v>0</v>
      </c>
      <c r="LD19" s="130">
        <v>0</v>
      </c>
      <c r="LE19" s="130">
        <v>5</v>
      </c>
      <c r="LF19" s="130">
        <v>3</v>
      </c>
      <c r="LG19" s="130">
        <v>8</v>
      </c>
      <c r="LH19" s="102">
        <v>0.625</v>
      </c>
      <c r="LI19" s="102">
        <v>0.375</v>
      </c>
      <c r="LJ19" s="130">
        <v>0</v>
      </c>
      <c r="LK19" s="130">
        <v>0</v>
      </c>
      <c r="LL19" s="130">
        <v>2</v>
      </c>
      <c r="LM19" s="130">
        <v>3</v>
      </c>
      <c r="LN19" s="130">
        <v>5</v>
      </c>
      <c r="LO19" s="102">
        <v>0.4</v>
      </c>
      <c r="LP19" s="102">
        <v>0.6</v>
      </c>
      <c r="LQ19" s="130">
        <v>1</v>
      </c>
      <c r="LR19" s="130">
        <v>1</v>
      </c>
      <c r="LS19" s="130">
        <v>1</v>
      </c>
      <c r="LT19" s="130">
        <v>0</v>
      </c>
      <c r="LU19" s="130">
        <v>1</v>
      </c>
      <c r="LV19" s="102">
        <v>1</v>
      </c>
      <c r="LW19" s="102">
        <v>0</v>
      </c>
      <c r="LX19" s="130">
        <v>0</v>
      </c>
      <c r="LY19" s="130">
        <v>0</v>
      </c>
      <c r="LZ19" s="130">
        <v>1</v>
      </c>
      <c r="MA19" s="130">
        <v>3</v>
      </c>
      <c r="MB19" s="130">
        <v>4</v>
      </c>
      <c r="MC19" s="102">
        <v>0.25</v>
      </c>
      <c r="MD19" s="102">
        <v>0.75</v>
      </c>
      <c r="ME19" s="130">
        <v>0</v>
      </c>
      <c r="MF19" s="130">
        <v>0</v>
      </c>
      <c r="MG19" s="130">
        <v>12</v>
      </c>
      <c r="MH19" s="130">
        <v>14</v>
      </c>
      <c r="MI19" s="130">
        <v>26</v>
      </c>
      <c r="MJ19" s="102">
        <v>0.46200000000000002</v>
      </c>
      <c r="MK19" s="102">
        <v>0.53799999999999992</v>
      </c>
      <c r="ML19" s="130">
        <v>1</v>
      </c>
      <c r="MM19" s="130">
        <v>1</v>
      </c>
      <c r="MN19" s="130">
        <v>0</v>
      </c>
      <c r="MO19" s="130">
        <v>1</v>
      </c>
      <c r="MP19" s="130">
        <v>1</v>
      </c>
      <c r="MQ19" s="102">
        <v>0</v>
      </c>
      <c r="MR19" s="102">
        <v>1</v>
      </c>
      <c r="MS19" s="130">
        <v>0</v>
      </c>
      <c r="MT19" s="130">
        <v>0</v>
      </c>
      <c r="MU19" s="130">
        <v>12</v>
      </c>
      <c r="MV19" s="130">
        <v>13</v>
      </c>
      <c r="MW19" s="130">
        <v>25</v>
      </c>
      <c r="MX19" s="102">
        <v>0.48</v>
      </c>
      <c r="MY19" s="102">
        <v>0.52</v>
      </c>
      <c r="MZ19" s="130">
        <v>0</v>
      </c>
      <c r="NA19" s="130">
        <v>0</v>
      </c>
      <c r="NB19" s="129">
        <v>5</v>
      </c>
      <c r="NC19" s="130">
        <v>4</v>
      </c>
      <c r="ND19" s="130">
        <v>9</v>
      </c>
      <c r="NE19" s="102">
        <v>0.55559999999999998</v>
      </c>
      <c r="NF19" s="102">
        <v>0.44439999999999996</v>
      </c>
      <c r="NG19" s="130">
        <v>1</v>
      </c>
      <c r="NH19" s="130">
        <v>1</v>
      </c>
      <c r="NI19" s="130">
        <v>112</v>
      </c>
      <c r="NJ19" s="130">
        <v>178</v>
      </c>
      <c r="NK19" s="130">
        <v>290</v>
      </c>
      <c r="NL19" s="102">
        <v>0.38619999999999999</v>
      </c>
      <c r="NM19" s="102">
        <v>0.61380000000000001</v>
      </c>
      <c r="NN19" s="130">
        <v>14</v>
      </c>
      <c r="NO19" s="130">
        <v>29</v>
      </c>
      <c r="NP19" s="130">
        <v>74</v>
      </c>
      <c r="NQ19" s="130">
        <v>115</v>
      </c>
      <c r="NR19" s="130">
        <v>189</v>
      </c>
      <c r="NS19" s="102">
        <v>0.39149999999999996</v>
      </c>
      <c r="NT19" s="102">
        <v>0.60850000000000004</v>
      </c>
      <c r="NU19" s="130">
        <v>11</v>
      </c>
      <c r="NV19" s="130">
        <v>19</v>
      </c>
      <c r="NW19" s="130">
        <v>192</v>
      </c>
      <c r="NX19" s="130">
        <v>309</v>
      </c>
      <c r="NY19" s="130">
        <v>501</v>
      </c>
      <c r="NZ19" s="102">
        <v>0.38319999999999999</v>
      </c>
      <c r="OA19" s="102">
        <v>0.61680000000000001</v>
      </c>
      <c r="OB19" s="130">
        <v>26</v>
      </c>
      <c r="OC19" s="130">
        <v>50</v>
      </c>
      <c r="OD19" s="130">
        <v>18</v>
      </c>
      <c r="OE19" s="130">
        <v>13</v>
      </c>
      <c r="OF19" s="130">
        <v>31</v>
      </c>
      <c r="OG19" s="102">
        <v>0.5806</v>
      </c>
      <c r="OH19" s="102">
        <v>0.4194</v>
      </c>
      <c r="OI19" s="130">
        <v>1</v>
      </c>
      <c r="OJ19" s="130">
        <v>2</v>
      </c>
      <c r="OK19" s="130">
        <v>0</v>
      </c>
      <c r="OL19" s="130">
        <v>1</v>
      </c>
      <c r="OM19" s="130">
        <v>1</v>
      </c>
      <c r="ON19" s="102">
        <v>0</v>
      </c>
      <c r="OO19" s="102">
        <v>1</v>
      </c>
      <c r="OP19" s="130">
        <v>0</v>
      </c>
      <c r="OQ19" s="130">
        <v>0</v>
      </c>
      <c r="OR19" s="130">
        <v>5</v>
      </c>
      <c r="OS19" s="130">
        <v>3</v>
      </c>
      <c r="OT19" s="130">
        <v>8</v>
      </c>
      <c r="OU19" s="102">
        <v>0.625</v>
      </c>
      <c r="OV19" s="102">
        <v>0.375</v>
      </c>
      <c r="OW19" s="130">
        <v>0</v>
      </c>
      <c r="OX19" s="130">
        <v>0</v>
      </c>
      <c r="OY19" s="130">
        <v>2</v>
      </c>
      <c r="OZ19" s="130">
        <v>3</v>
      </c>
      <c r="PA19" s="130">
        <v>5</v>
      </c>
      <c r="PB19" s="102">
        <v>0.4</v>
      </c>
      <c r="PC19" s="102">
        <v>0.6</v>
      </c>
      <c r="PD19" s="130">
        <v>1</v>
      </c>
      <c r="PE19" s="130">
        <v>1</v>
      </c>
      <c r="PF19" s="130">
        <v>1</v>
      </c>
      <c r="PG19" s="130">
        <v>0</v>
      </c>
      <c r="PH19" s="130">
        <v>1</v>
      </c>
      <c r="PI19" s="102">
        <v>1</v>
      </c>
      <c r="PJ19" s="102">
        <v>0</v>
      </c>
      <c r="PK19" s="130">
        <v>0</v>
      </c>
      <c r="PL19" s="130">
        <v>0</v>
      </c>
      <c r="PM19" s="130">
        <v>1</v>
      </c>
      <c r="PN19" s="130">
        <v>3</v>
      </c>
      <c r="PO19" s="130">
        <v>4</v>
      </c>
      <c r="PP19" s="102">
        <v>0.25</v>
      </c>
      <c r="PQ19" s="102">
        <v>0.75</v>
      </c>
      <c r="PR19" s="130">
        <v>0</v>
      </c>
      <c r="PS19" s="130">
        <v>0</v>
      </c>
      <c r="PT19" s="130">
        <v>9</v>
      </c>
      <c r="PU19" s="130">
        <v>17</v>
      </c>
      <c r="PV19" s="130">
        <v>26</v>
      </c>
      <c r="PW19" s="102">
        <v>0.34619999999999995</v>
      </c>
      <c r="PX19" s="102">
        <v>0.65379999999999994</v>
      </c>
      <c r="PY19" s="130">
        <v>0</v>
      </c>
      <c r="PZ19" s="130">
        <v>1</v>
      </c>
      <c r="QA19" s="130">
        <v>1</v>
      </c>
      <c r="QB19" s="130">
        <v>0</v>
      </c>
      <c r="QC19" s="130">
        <v>1</v>
      </c>
      <c r="QD19" s="102">
        <v>1</v>
      </c>
      <c r="QE19" s="102">
        <v>0</v>
      </c>
      <c r="QF19" s="130">
        <v>0</v>
      </c>
      <c r="QG19" s="130">
        <v>0</v>
      </c>
      <c r="QH19" s="130">
        <v>8</v>
      </c>
      <c r="QI19" s="130">
        <v>17</v>
      </c>
      <c r="QJ19" s="130">
        <v>25</v>
      </c>
      <c r="QK19" s="102">
        <v>0.32</v>
      </c>
      <c r="QL19" s="102">
        <v>0.68</v>
      </c>
      <c r="QM19" s="130">
        <v>0</v>
      </c>
      <c r="QN19" s="130">
        <v>0</v>
      </c>
    </row>
    <row r="20" spans="1:456" x14ac:dyDescent="0.25">
      <c r="A20" s="89" t="s">
        <v>78</v>
      </c>
      <c r="B20" s="135">
        <v>3</v>
      </c>
      <c r="C20" s="136">
        <v>4</v>
      </c>
      <c r="D20" s="137">
        <v>7</v>
      </c>
      <c r="E20" s="138">
        <v>0.42899999999999999</v>
      </c>
      <c r="F20" s="128">
        <v>0.57100000000000006</v>
      </c>
      <c r="G20" s="139">
        <v>1</v>
      </c>
      <c r="H20" s="137">
        <v>1</v>
      </c>
      <c r="I20" s="135">
        <v>165</v>
      </c>
      <c r="J20" s="136">
        <v>196</v>
      </c>
      <c r="K20" s="137">
        <v>361</v>
      </c>
      <c r="L20" s="138">
        <v>0.45700000000000002</v>
      </c>
      <c r="M20" s="128">
        <v>0.54299999999999993</v>
      </c>
      <c r="N20" s="139">
        <v>27</v>
      </c>
      <c r="O20" s="140">
        <v>40</v>
      </c>
      <c r="P20" s="135">
        <v>148</v>
      </c>
      <c r="Q20" s="136">
        <v>228</v>
      </c>
      <c r="R20" s="137">
        <v>376</v>
      </c>
      <c r="S20" s="138">
        <v>0.39399999999999996</v>
      </c>
      <c r="T20" s="128">
        <v>0.60599999999999998</v>
      </c>
      <c r="U20" s="139">
        <v>15</v>
      </c>
      <c r="V20" s="140">
        <v>32</v>
      </c>
      <c r="W20" s="135">
        <v>73</v>
      </c>
      <c r="X20" s="136">
        <v>107</v>
      </c>
      <c r="Y20" s="137">
        <v>180</v>
      </c>
      <c r="Z20" s="138">
        <v>0.40600000000000003</v>
      </c>
      <c r="AA20" s="128">
        <v>0.59399999999999997</v>
      </c>
      <c r="AB20" s="139">
        <v>8</v>
      </c>
      <c r="AC20" s="140">
        <v>18</v>
      </c>
      <c r="AD20" s="139">
        <v>14</v>
      </c>
      <c r="AE20" s="136">
        <v>3</v>
      </c>
      <c r="AF20" s="137">
        <v>17</v>
      </c>
      <c r="AG20" s="138">
        <v>0.82400000000000007</v>
      </c>
      <c r="AH20" s="128">
        <v>0.17600000000000002</v>
      </c>
      <c r="AI20" s="139">
        <v>1</v>
      </c>
      <c r="AJ20" s="136">
        <v>1</v>
      </c>
      <c r="AK20" s="136">
        <v>0</v>
      </c>
      <c r="AL20" s="136">
        <v>1</v>
      </c>
      <c r="AM20" s="137">
        <v>1</v>
      </c>
      <c r="AN20" s="138">
        <v>0</v>
      </c>
      <c r="AO20" s="128">
        <v>1</v>
      </c>
      <c r="AP20" s="139">
        <v>0</v>
      </c>
      <c r="AQ20" s="136">
        <v>0</v>
      </c>
      <c r="AR20" s="136">
        <v>3</v>
      </c>
      <c r="AS20" s="136">
        <v>3</v>
      </c>
      <c r="AT20" s="137">
        <v>6</v>
      </c>
      <c r="AU20" s="138">
        <v>0.5</v>
      </c>
      <c r="AV20" s="128">
        <v>0.5</v>
      </c>
      <c r="AW20" s="139">
        <v>0</v>
      </c>
      <c r="AX20" s="136">
        <v>0</v>
      </c>
      <c r="AY20" s="136">
        <v>2</v>
      </c>
      <c r="AZ20" s="136">
        <v>3</v>
      </c>
      <c r="BA20" s="137">
        <v>5</v>
      </c>
      <c r="BB20" s="138">
        <v>0.4</v>
      </c>
      <c r="BC20" s="128">
        <v>0.6</v>
      </c>
      <c r="BD20" s="139">
        <v>1</v>
      </c>
      <c r="BE20" s="136">
        <v>1</v>
      </c>
      <c r="BF20" s="136">
        <v>0</v>
      </c>
      <c r="BG20" s="136">
        <v>1</v>
      </c>
      <c r="BH20" s="137">
        <v>1</v>
      </c>
      <c r="BI20" s="138">
        <v>0</v>
      </c>
      <c r="BJ20" s="128">
        <v>1</v>
      </c>
      <c r="BK20" s="139">
        <v>0</v>
      </c>
      <c r="BL20" s="136">
        <v>0</v>
      </c>
      <c r="BM20" s="136">
        <v>2</v>
      </c>
      <c r="BN20" s="136">
        <v>2</v>
      </c>
      <c r="BO20" s="137">
        <v>4</v>
      </c>
      <c r="BP20" s="138">
        <v>0.5</v>
      </c>
      <c r="BQ20" s="128">
        <v>0.5</v>
      </c>
      <c r="BR20" s="139">
        <v>0</v>
      </c>
      <c r="BS20" s="136">
        <v>0</v>
      </c>
      <c r="BT20" s="136">
        <v>8</v>
      </c>
      <c r="BU20" s="136">
        <v>18</v>
      </c>
      <c r="BV20" s="137">
        <v>26</v>
      </c>
      <c r="BW20" s="138">
        <v>0.308</v>
      </c>
      <c r="BX20" s="128">
        <v>0.69200000000000006</v>
      </c>
      <c r="BY20" s="139">
        <v>0</v>
      </c>
      <c r="BZ20" s="136">
        <v>1</v>
      </c>
      <c r="CA20" s="136">
        <v>0</v>
      </c>
      <c r="CB20" s="136">
        <v>1</v>
      </c>
      <c r="CC20" s="137">
        <v>1</v>
      </c>
      <c r="CD20" s="138">
        <v>0</v>
      </c>
      <c r="CE20" s="128">
        <v>1</v>
      </c>
      <c r="CF20" s="139">
        <v>0</v>
      </c>
      <c r="CG20" s="136">
        <v>0</v>
      </c>
      <c r="CH20" s="136">
        <v>8</v>
      </c>
      <c r="CI20" s="136">
        <v>17</v>
      </c>
      <c r="CJ20" s="137">
        <v>25</v>
      </c>
      <c r="CK20" s="138">
        <v>0.32</v>
      </c>
      <c r="CL20" s="128">
        <v>0.68</v>
      </c>
      <c r="CM20" s="139">
        <v>0</v>
      </c>
      <c r="CN20" s="140">
        <v>0</v>
      </c>
      <c r="CO20" s="86">
        <v>3</v>
      </c>
      <c r="CP20" s="86">
        <v>4</v>
      </c>
      <c r="CQ20" s="88">
        <v>7</v>
      </c>
      <c r="CR20" s="192">
        <v>0.42899999999999999</v>
      </c>
      <c r="CS20" s="102">
        <v>0.57100000000000006</v>
      </c>
      <c r="CT20" s="193">
        <v>1</v>
      </c>
      <c r="CU20" s="86">
        <v>1</v>
      </c>
      <c r="CV20" s="86">
        <v>163</v>
      </c>
      <c r="CW20" s="86">
        <v>206</v>
      </c>
      <c r="CX20" s="88">
        <v>369</v>
      </c>
      <c r="CY20" s="192">
        <v>0.442</v>
      </c>
      <c r="CZ20" s="102">
        <v>0.55799999999999994</v>
      </c>
      <c r="DA20" s="193">
        <v>24</v>
      </c>
      <c r="DB20" s="86">
        <v>41</v>
      </c>
      <c r="DC20" s="86">
        <v>141</v>
      </c>
      <c r="DD20" s="86">
        <v>228</v>
      </c>
      <c r="DE20" s="88">
        <v>369</v>
      </c>
      <c r="DF20" s="192">
        <v>0.38200000000000001</v>
      </c>
      <c r="DG20" s="102">
        <v>0.61799999999999999</v>
      </c>
      <c r="DH20" s="193">
        <v>16</v>
      </c>
      <c r="DI20" s="86">
        <v>32</v>
      </c>
      <c r="DJ20" s="86">
        <v>79</v>
      </c>
      <c r="DK20" s="86">
        <v>101</v>
      </c>
      <c r="DL20" s="88">
        <v>180</v>
      </c>
      <c r="DM20" s="192">
        <v>0.439</v>
      </c>
      <c r="DN20" s="102">
        <v>0.56100000000000005</v>
      </c>
      <c r="DO20" s="193">
        <v>11</v>
      </c>
      <c r="DP20" s="86">
        <v>18</v>
      </c>
      <c r="DQ20" s="86">
        <v>13</v>
      </c>
      <c r="DR20" s="86">
        <v>3</v>
      </c>
      <c r="DS20" s="88">
        <v>16</v>
      </c>
      <c r="DT20" s="192">
        <v>0.81200000000000006</v>
      </c>
      <c r="DU20" s="102">
        <v>0.188</v>
      </c>
      <c r="DV20" s="193">
        <v>1</v>
      </c>
      <c r="DW20" s="86">
        <v>1</v>
      </c>
      <c r="DX20" s="86">
        <v>0</v>
      </c>
      <c r="DY20" s="86">
        <v>1</v>
      </c>
      <c r="DZ20" s="88">
        <v>1</v>
      </c>
      <c r="EA20" s="192">
        <v>0</v>
      </c>
      <c r="EB20" s="102">
        <v>1</v>
      </c>
      <c r="EC20" s="193">
        <v>0</v>
      </c>
      <c r="ED20" s="86">
        <v>0</v>
      </c>
      <c r="EE20" s="86">
        <v>3</v>
      </c>
      <c r="EF20" s="86">
        <v>3</v>
      </c>
      <c r="EG20" s="88">
        <v>6</v>
      </c>
      <c r="EH20" s="192">
        <v>0.5</v>
      </c>
      <c r="EI20" s="102">
        <v>0.5</v>
      </c>
      <c r="EJ20" s="193">
        <v>0</v>
      </c>
      <c r="EK20" s="86">
        <v>0</v>
      </c>
      <c r="EL20" s="86">
        <v>2</v>
      </c>
      <c r="EM20" s="86">
        <v>3</v>
      </c>
      <c r="EN20" s="88">
        <v>5</v>
      </c>
      <c r="EO20" s="192">
        <v>0.4</v>
      </c>
      <c r="EP20" s="102">
        <v>0.6</v>
      </c>
      <c r="EQ20" s="193">
        <v>1</v>
      </c>
      <c r="ER20" s="86">
        <v>1</v>
      </c>
      <c r="ES20" s="86">
        <v>0</v>
      </c>
      <c r="ET20" s="86">
        <v>1</v>
      </c>
      <c r="EU20" s="88">
        <v>1</v>
      </c>
      <c r="EV20" s="192">
        <v>0</v>
      </c>
      <c r="EW20" s="102">
        <v>1</v>
      </c>
      <c r="EX20" s="193">
        <v>0</v>
      </c>
      <c r="EY20" s="86">
        <v>0</v>
      </c>
      <c r="EZ20" s="86">
        <v>2</v>
      </c>
      <c r="FA20" s="86">
        <v>2</v>
      </c>
      <c r="FB20" s="88">
        <v>4</v>
      </c>
      <c r="FC20" s="192">
        <v>0.5</v>
      </c>
      <c r="FD20" s="102">
        <v>0.5</v>
      </c>
      <c r="FE20" s="193">
        <v>0</v>
      </c>
      <c r="FF20" s="86">
        <v>0</v>
      </c>
      <c r="FG20" s="86">
        <v>7</v>
      </c>
      <c r="FH20" s="86">
        <v>19</v>
      </c>
      <c r="FI20" s="88">
        <v>26</v>
      </c>
      <c r="FJ20" s="192">
        <v>0.26899999999999996</v>
      </c>
      <c r="FK20" s="102">
        <v>0.73099999999999998</v>
      </c>
      <c r="FL20" s="193">
        <v>0</v>
      </c>
      <c r="FM20" s="86">
        <v>1</v>
      </c>
      <c r="FN20" s="86">
        <v>0</v>
      </c>
      <c r="FO20" s="86">
        <v>1</v>
      </c>
      <c r="FP20" s="88">
        <v>1</v>
      </c>
      <c r="FQ20" s="192">
        <v>0</v>
      </c>
      <c r="FR20" s="102">
        <v>1</v>
      </c>
      <c r="FS20" s="193">
        <v>0</v>
      </c>
      <c r="FT20" s="86">
        <v>0</v>
      </c>
      <c r="FU20" s="86">
        <v>7</v>
      </c>
      <c r="FV20" s="86">
        <v>18</v>
      </c>
      <c r="FW20" s="88">
        <v>25</v>
      </c>
      <c r="FX20" s="192">
        <v>0.28000000000000003</v>
      </c>
      <c r="FY20" s="102">
        <v>0.72</v>
      </c>
      <c r="FZ20" s="193">
        <v>0</v>
      </c>
      <c r="GA20" s="88">
        <v>0</v>
      </c>
      <c r="GB20" s="130">
        <v>3</v>
      </c>
      <c r="GC20" s="130">
        <v>4</v>
      </c>
      <c r="GD20" s="130">
        <v>7</v>
      </c>
      <c r="GE20" s="102">
        <v>0.42899999999999999</v>
      </c>
      <c r="GF20" s="102">
        <v>0.57100000000000006</v>
      </c>
      <c r="GG20" s="130">
        <v>1</v>
      </c>
      <c r="GH20" s="130">
        <v>1</v>
      </c>
      <c r="GI20" s="130">
        <v>111</v>
      </c>
      <c r="GJ20" s="130">
        <v>186</v>
      </c>
      <c r="GK20" s="130">
        <v>297</v>
      </c>
      <c r="GL20" s="102">
        <v>0.374</v>
      </c>
      <c r="GM20" s="102">
        <v>0.626</v>
      </c>
      <c r="GN20" s="130">
        <v>17</v>
      </c>
      <c r="GO20" s="130">
        <v>33</v>
      </c>
      <c r="GP20" s="130">
        <v>172</v>
      </c>
      <c r="GQ20" s="130">
        <v>277</v>
      </c>
      <c r="GR20" s="130">
        <v>449</v>
      </c>
      <c r="GS20" s="102">
        <v>0.38299999999999995</v>
      </c>
      <c r="GT20" s="102">
        <v>0.61699999999999999</v>
      </c>
      <c r="GU20" s="130">
        <v>19</v>
      </c>
      <c r="GV20" s="130">
        <v>43</v>
      </c>
      <c r="GW20" s="130">
        <v>80</v>
      </c>
      <c r="GX20" s="130">
        <v>100</v>
      </c>
      <c r="GY20" s="130">
        <v>180</v>
      </c>
      <c r="GZ20" s="102">
        <v>0.44400000000000001</v>
      </c>
      <c r="HA20" s="102">
        <v>0.55600000000000005</v>
      </c>
      <c r="HB20" s="130">
        <v>12</v>
      </c>
      <c r="HC20" s="130">
        <v>18</v>
      </c>
      <c r="HD20" s="130">
        <v>13</v>
      </c>
      <c r="HE20" s="130">
        <v>3</v>
      </c>
      <c r="HF20" s="130">
        <v>16</v>
      </c>
      <c r="HG20" s="102">
        <v>0.81299999999999994</v>
      </c>
      <c r="HH20" s="102">
        <v>0.187</v>
      </c>
      <c r="HI20" s="130">
        <v>1</v>
      </c>
      <c r="HJ20" s="130">
        <v>1</v>
      </c>
      <c r="HK20" s="130">
        <v>0</v>
      </c>
      <c r="HL20" s="130">
        <v>1</v>
      </c>
      <c r="HM20" s="130">
        <v>1</v>
      </c>
      <c r="HN20" s="102">
        <v>0</v>
      </c>
      <c r="HO20" s="102">
        <v>1</v>
      </c>
      <c r="HP20" s="130">
        <v>0</v>
      </c>
      <c r="HQ20" s="130">
        <v>0</v>
      </c>
      <c r="HR20" s="130">
        <v>3</v>
      </c>
      <c r="HS20" s="130">
        <v>3</v>
      </c>
      <c r="HT20" s="130">
        <v>6</v>
      </c>
      <c r="HU20" s="102">
        <v>0.5</v>
      </c>
      <c r="HV20" s="102">
        <v>0.5</v>
      </c>
      <c r="HW20" s="130">
        <v>0</v>
      </c>
      <c r="HX20" s="130">
        <v>0</v>
      </c>
      <c r="HY20" s="130">
        <v>2</v>
      </c>
      <c r="HZ20" s="130">
        <v>3</v>
      </c>
      <c r="IA20" s="130">
        <v>5</v>
      </c>
      <c r="IB20" s="102">
        <v>0.4</v>
      </c>
      <c r="IC20" s="102">
        <v>0.6</v>
      </c>
      <c r="ID20" s="130">
        <v>1</v>
      </c>
      <c r="IE20" s="130">
        <v>1</v>
      </c>
      <c r="IF20" s="130">
        <v>0</v>
      </c>
      <c r="IG20" s="130">
        <v>1</v>
      </c>
      <c r="IH20" s="130">
        <v>1</v>
      </c>
      <c r="II20" s="102">
        <v>0</v>
      </c>
      <c r="IJ20" s="102">
        <v>1</v>
      </c>
      <c r="IK20" s="130">
        <v>0</v>
      </c>
      <c r="IL20" s="130">
        <v>0</v>
      </c>
      <c r="IM20" s="130">
        <v>2</v>
      </c>
      <c r="IN20" s="130">
        <v>2</v>
      </c>
      <c r="IO20" s="130">
        <v>4</v>
      </c>
      <c r="IP20" s="102">
        <v>0.5</v>
      </c>
      <c r="IQ20" s="102">
        <v>0.5</v>
      </c>
      <c r="IR20" s="130">
        <v>0</v>
      </c>
      <c r="IS20" s="130">
        <v>0</v>
      </c>
      <c r="IT20" s="130">
        <v>8</v>
      </c>
      <c r="IU20" s="130">
        <v>18</v>
      </c>
      <c r="IV20" s="130">
        <v>26</v>
      </c>
      <c r="IW20" s="102">
        <v>0.308</v>
      </c>
      <c r="IX20" s="102">
        <v>0.69200000000000006</v>
      </c>
      <c r="IY20" s="130">
        <v>0</v>
      </c>
      <c r="IZ20" s="130">
        <v>1</v>
      </c>
      <c r="JA20" s="130">
        <v>0</v>
      </c>
      <c r="JB20" s="130">
        <v>1</v>
      </c>
      <c r="JC20" s="130">
        <v>1</v>
      </c>
      <c r="JD20" s="102">
        <v>0</v>
      </c>
      <c r="JE20" s="102">
        <v>1</v>
      </c>
      <c r="JF20" s="130">
        <v>0</v>
      </c>
      <c r="JG20" s="130">
        <v>0</v>
      </c>
      <c r="JH20" s="130">
        <v>8</v>
      </c>
      <c r="JI20" s="130">
        <v>17</v>
      </c>
      <c r="JJ20" s="130">
        <v>25</v>
      </c>
      <c r="JK20" s="102">
        <v>0.32</v>
      </c>
      <c r="JL20" s="102">
        <v>0.68</v>
      </c>
      <c r="JM20" s="130">
        <v>0</v>
      </c>
      <c r="JN20" s="130">
        <v>0</v>
      </c>
      <c r="JO20" s="129">
        <v>3</v>
      </c>
      <c r="JP20" s="130">
        <v>4</v>
      </c>
      <c r="JQ20" s="130">
        <v>7</v>
      </c>
      <c r="JR20" s="102">
        <v>0.42849999999999999</v>
      </c>
      <c r="JS20" s="102">
        <v>0.57140000000000002</v>
      </c>
      <c r="JT20" s="130">
        <v>1</v>
      </c>
      <c r="JU20" s="130">
        <v>1</v>
      </c>
      <c r="JV20" s="130">
        <v>95</v>
      </c>
      <c r="JW20" s="130">
        <v>155</v>
      </c>
      <c r="JX20" s="130">
        <v>250</v>
      </c>
      <c r="JY20" s="102">
        <v>0.38</v>
      </c>
      <c r="JZ20" s="102">
        <v>0.62</v>
      </c>
      <c r="KA20" s="130">
        <v>15</v>
      </c>
      <c r="KB20" s="130">
        <v>30</v>
      </c>
      <c r="KC20" s="130">
        <v>167</v>
      </c>
      <c r="KD20" s="130">
        <v>276</v>
      </c>
      <c r="KE20" s="130">
        <v>443</v>
      </c>
      <c r="KF20" s="102">
        <v>0.37689999999999996</v>
      </c>
      <c r="KG20" s="102">
        <v>0.623</v>
      </c>
      <c r="KH20" s="130">
        <v>17</v>
      </c>
      <c r="KI20" s="130">
        <v>37</v>
      </c>
      <c r="KJ20" s="130">
        <v>75</v>
      </c>
      <c r="KK20" s="130">
        <v>99</v>
      </c>
      <c r="KL20" s="130">
        <v>174</v>
      </c>
      <c r="KM20" s="102">
        <v>0.43099999999999999</v>
      </c>
      <c r="KN20" s="102">
        <v>0.56889999999999996</v>
      </c>
      <c r="KO20" s="130">
        <v>12</v>
      </c>
      <c r="KP20" s="130">
        <v>17</v>
      </c>
      <c r="KQ20" s="130">
        <v>13</v>
      </c>
      <c r="KR20" s="130">
        <v>3</v>
      </c>
      <c r="KS20" s="130">
        <v>16</v>
      </c>
      <c r="KT20" s="102">
        <v>0.8125</v>
      </c>
      <c r="KU20" s="102">
        <v>0.1875</v>
      </c>
      <c r="KV20" s="130">
        <v>1</v>
      </c>
      <c r="KW20" s="130">
        <v>1</v>
      </c>
      <c r="KX20" s="130">
        <v>0</v>
      </c>
      <c r="KY20" s="130">
        <v>1</v>
      </c>
      <c r="KZ20" s="130">
        <v>1</v>
      </c>
      <c r="LA20" s="102">
        <v>0</v>
      </c>
      <c r="LB20" s="102">
        <v>1</v>
      </c>
      <c r="LC20" s="130">
        <v>0</v>
      </c>
      <c r="LD20" s="130">
        <v>0</v>
      </c>
      <c r="LE20" s="130">
        <v>3</v>
      </c>
      <c r="LF20" s="130">
        <v>3</v>
      </c>
      <c r="LG20" s="130">
        <v>6</v>
      </c>
      <c r="LH20" s="102">
        <v>0.5</v>
      </c>
      <c r="LI20" s="102">
        <v>0.5</v>
      </c>
      <c r="LJ20" s="130">
        <v>0</v>
      </c>
      <c r="LK20" s="130">
        <v>0</v>
      </c>
      <c r="LL20" s="130">
        <v>2</v>
      </c>
      <c r="LM20" s="130">
        <v>3</v>
      </c>
      <c r="LN20" s="130">
        <v>5</v>
      </c>
      <c r="LO20" s="102">
        <v>0.4</v>
      </c>
      <c r="LP20" s="102">
        <v>0.6</v>
      </c>
      <c r="LQ20" s="130">
        <v>1</v>
      </c>
      <c r="LR20" s="130">
        <v>1</v>
      </c>
      <c r="LS20" s="130">
        <v>0</v>
      </c>
      <c r="LT20" s="130">
        <v>1</v>
      </c>
      <c r="LU20" s="130">
        <v>1</v>
      </c>
      <c r="LV20" s="102">
        <v>0</v>
      </c>
      <c r="LW20" s="102">
        <v>1</v>
      </c>
      <c r="LX20" s="130">
        <v>0</v>
      </c>
      <c r="LY20" s="130">
        <v>0</v>
      </c>
      <c r="LZ20" s="130">
        <v>2</v>
      </c>
      <c r="MA20" s="130">
        <v>2</v>
      </c>
      <c r="MB20" s="130">
        <v>4</v>
      </c>
      <c r="MC20" s="102">
        <v>0.5</v>
      </c>
      <c r="MD20" s="102">
        <v>0.5</v>
      </c>
      <c r="ME20" s="130">
        <v>0</v>
      </c>
      <c r="MF20" s="130">
        <v>0</v>
      </c>
      <c r="MG20" s="130">
        <v>7</v>
      </c>
      <c r="MH20" s="130">
        <v>19</v>
      </c>
      <c r="MI20" s="130">
        <v>26</v>
      </c>
      <c r="MJ20" s="102">
        <v>0.26919999999999999</v>
      </c>
      <c r="MK20" s="102">
        <v>0.73069999999999991</v>
      </c>
      <c r="ML20" s="130">
        <v>0</v>
      </c>
      <c r="MM20" s="130">
        <v>1</v>
      </c>
      <c r="MN20" s="130">
        <v>0</v>
      </c>
      <c r="MO20" s="130">
        <v>1</v>
      </c>
      <c r="MP20" s="130">
        <v>1</v>
      </c>
      <c r="MQ20" s="102">
        <v>0</v>
      </c>
      <c r="MR20" s="102">
        <v>1</v>
      </c>
      <c r="MS20" s="130">
        <v>0</v>
      </c>
      <c r="MT20" s="130">
        <v>0</v>
      </c>
      <c r="MU20" s="130">
        <v>7</v>
      </c>
      <c r="MV20" s="130">
        <v>18</v>
      </c>
      <c r="MW20" s="130">
        <v>25</v>
      </c>
      <c r="MX20" s="102">
        <v>0.28000000000000003</v>
      </c>
      <c r="MY20" s="102">
        <v>0.72</v>
      </c>
      <c r="MZ20" s="130">
        <v>0</v>
      </c>
      <c r="NA20" s="130">
        <v>0</v>
      </c>
      <c r="NB20" s="129">
        <v>3</v>
      </c>
      <c r="NC20" s="130">
        <v>4</v>
      </c>
      <c r="ND20" s="130">
        <v>7</v>
      </c>
      <c r="NE20" s="102">
        <v>0.42859999999999998</v>
      </c>
      <c r="NF20" s="102">
        <v>0.57140000000000002</v>
      </c>
      <c r="NG20" s="130">
        <v>1</v>
      </c>
      <c r="NH20" s="130">
        <v>1</v>
      </c>
      <c r="NI20" s="130">
        <v>91</v>
      </c>
      <c r="NJ20" s="130">
        <v>152</v>
      </c>
      <c r="NK20" s="130">
        <v>243</v>
      </c>
      <c r="NL20" s="102">
        <v>0.37450000000000006</v>
      </c>
      <c r="NM20" s="102">
        <v>0.62549999999999994</v>
      </c>
      <c r="NN20" s="130">
        <v>13</v>
      </c>
      <c r="NO20" s="130">
        <v>27</v>
      </c>
      <c r="NP20" s="130">
        <v>163</v>
      </c>
      <c r="NQ20" s="130">
        <v>240</v>
      </c>
      <c r="NR20" s="130">
        <v>403</v>
      </c>
      <c r="NS20" s="102">
        <v>0.40450000000000003</v>
      </c>
      <c r="NT20" s="102">
        <v>0.59549999999999992</v>
      </c>
      <c r="NU20" s="130">
        <v>18</v>
      </c>
      <c r="NV20" s="130">
        <v>40</v>
      </c>
      <c r="NW20" s="130">
        <v>75</v>
      </c>
      <c r="NX20" s="130">
        <v>94</v>
      </c>
      <c r="NY20" s="130">
        <v>169</v>
      </c>
      <c r="NZ20" s="102">
        <v>0.44380000000000003</v>
      </c>
      <c r="OA20" s="102">
        <v>0.55620000000000003</v>
      </c>
      <c r="OB20" s="130">
        <v>13</v>
      </c>
      <c r="OC20" s="130">
        <v>17</v>
      </c>
      <c r="OD20" s="130">
        <v>13</v>
      </c>
      <c r="OE20" s="130">
        <v>3</v>
      </c>
      <c r="OF20" s="130">
        <v>16</v>
      </c>
      <c r="OG20" s="102">
        <v>0.8125</v>
      </c>
      <c r="OH20" s="102">
        <v>0.1875</v>
      </c>
      <c r="OI20" s="130">
        <v>1</v>
      </c>
      <c r="OJ20" s="130">
        <v>1</v>
      </c>
      <c r="OK20" s="130">
        <v>0</v>
      </c>
      <c r="OL20" s="130">
        <v>1</v>
      </c>
      <c r="OM20" s="130">
        <v>1</v>
      </c>
      <c r="ON20" s="102">
        <v>0</v>
      </c>
      <c r="OO20" s="102">
        <v>1</v>
      </c>
      <c r="OP20" s="130">
        <v>0</v>
      </c>
      <c r="OQ20" s="130">
        <v>0</v>
      </c>
      <c r="OR20" s="130">
        <v>3</v>
      </c>
      <c r="OS20" s="130">
        <v>3</v>
      </c>
      <c r="OT20" s="130">
        <v>6</v>
      </c>
      <c r="OU20" s="102">
        <v>0.5</v>
      </c>
      <c r="OV20" s="102">
        <v>0.5</v>
      </c>
      <c r="OW20" s="130">
        <v>0</v>
      </c>
      <c r="OX20" s="130">
        <v>0</v>
      </c>
      <c r="OY20" s="130">
        <v>2</v>
      </c>
      <c r="OZ20" s="130">
        <v>3</v>
      </c>
      <c r="PA20" s="130">
        <v>5</v>
      </c>
      <c r="PB20" s="102">
        <v>0.4</v>
      </c>
      <c r="PC20" s="102">
        <v>0.6</v>
      </c>
      <c r="PD20" s="130">
        <v>1</v>
      </c>
      <c r="PE20" s="130">
        <v>1</v>
      </c>
      <c r="PF20" s="130">
        <v>0</v>
      </c>
      <c r="PG20" s="130">
        <v>1</v>
      </c>
      <c r="PH20" s="130">
        <v>1</v>
      </c>
      <c r="PI20" s="102">
        <v>0</v>
      </c>
      <c r="PJ20" s="102">
        <v>1</v>
      </c>
      <c r="PK20" s="130">
        <v>0</v>
      </c>
      <c r="PL20" s="130">
        <v>0</v>
      </c>
      <c r="PM20" s="130">
        <v>2</v>
      </c>
      <c r="PN20" s="130">
        <v>2</v>
      </c>
      <c r="PO20" s="130">
        <v>4</v>
      </c>
      <c r="PP20" s="102">
        <v>0.5</v>
      </c>
      <c r="PQ20" s="102">
        <v>0.5</v>
      </c>
      <c r="PR20" s="130">
        <v>0</v>
      </c>
      <c r="PS20" s="130">
        <v>0</v>
      </c>
      <c r="PT20" s="130">
        <v>7</v>
      </c>
      <c r="PU20" s="130">
        <v>19</v>
      </c>
      <c r="PV20" s="130">
        <v>26</v>
      </c>
      <c r="PW20" s="102">
        <v>0.26919999999999999</v>
      </c>
      <c r="PX20" s="102">
        <v>0.73080000000000001</v>
      </c>
      <c r="PY20" s="130">
        <v>0</v>
      </c>
      <c r="PZ20" s="130">
        <v>1</v>
      </c>
      <c r="QA20" s="130">
        <v>0</v>
      </c>
      <c r="QB20" s="130">
        <v>1</v>
      </c>
      <c r="QC20" s="130">
        <v>1</v>
      </c>
      <c r="QD20" s="102">
        <v>0</v>
      </c>
      <c r="QE20" s="102">
        <v>1</v>
      </c>
      <c r="QF20" s="130">
        <v>0</v>
      </c>
      <c r="QG20" s="130">
        <v>0</v>
      </c>
      <c r="QH20" s="130">
        <v>7</v>
      </c>
      <c r="QI20" s="130">
        <v>18</v>
      </c>
      <c r="QJ20" s="130">
        <v>25</v>
      </c>
      <c r="QK20" s="102">
        <v>0.28000000000000003</v>
      </c>
      <c r="QL20" s="102">
        <v>0.72</v>
      </c>
      <c r="QM20" s="130">
        <v>0</v>
      </c>
      <c r="QN20" s="130">
        <v>0</v>
      </c>
    </row>
    <row r="21" spans="1:456" x14ac:dyDescent="0.25">
      <c r="A21" s="89" t="s">
        <v>79</v>
      </c>
      <c r="B21" s="135">
        <v>2</v>
      </c>
      <c r="C21" s="136">
        <v>3</v>
      </c>
      <c r="D21" s="137">
        <v>5</v>
      </c>
      <c r="E21" s="138">
        <v>0.4</v>
      </c>
      <c r="F21" s="128">
        <v>0.6</v>
      </c>
      <c r="G21" s="139">
        <v>1</v>
      </c>
      <c r="H21" s="137">
        <v>1</v>
      </c>
      <c r="I21" s="135">
        <v>33</v>
      </c>
      <c r="J21" s="136">
        <v>25</v>
      </c>
      <c r="K21" s="137">
        <v>58</v>
      </c>
      <c r="L21" s="138">
        <v>0.56999999999999995</v>
      </c>
      <c r="M21" s="128">
        <v>0.43</v>
      </c>
      <c r="N21" s="139">
        <v>4</v>
      </c>
      <c r="O21" s="140">
        <v>4</v>
      </c>
      <c r="P21" s="135">
        <v>56</v>
      </c>
      <c r="Q21" s="136">
        <v>61</v>
      </c>
      <c r="R21" s="137">
        <v>117</v>
      </c>
      <c r="S21" s="138">
        <v>0.48</v>
      </c>
      <c r="T21" s="128">
        <v>0.52</v>
      </c>
      <c r="U21" s="139">
        <v>8</v>
      </c>
      <c r="V21" s="140">
        <v>8</v>
      </c>
      <c r="W21" s="135">
        <v>38</v>
      </c>
      <c r="X21" s="136">
        <v>27</v>
      </c>
      <c r="Y21" s="137">
        <v>65</v>
      </c>
      <c r="Z21" s="138">
        <v>0.57999999999999996</v>
      </c>
      <c r="AA21" s="128">
        <v>0.42</v>
      </c>
      <c r="AB21" s="139">
        <v>5</v>
      </c>
      <c r="AC21" s="140">
        <v>5</v>
      </c>
      <c r="AD21" s="139">
        <v>111</v>
      </c>
      <c r="AE21" s="136">
        <v>76</v>
      </c>
      <c r="AF21" s="137">
        <v>187</v>
      </c>
      <c r="AG21" s="138">
        <v>0.59</v>
      </c>
      <c r="AH21" s="128">
        <v>0.41</v>
      </c>
      <c r="AI21" s="139">
        <v>5</v>
      </c>
      <c r="AJ21" s="136">
        <v>5</v>
      </c>
      <c r="AK21" s="136">
        <v>0</v>
      </c>
      <c r="AL21" s="136">
        <v>1</v>
      </c>
      <c r="AM21" s="137">
        <v>1</v>
      </c>
      <c r="AN21" s="138">
        <v>0</v>
      </c>
      <c r="AO21" s="128">
        <v>1</v>
      </c>
      <c r="AP21" s="139">
        <v>0</v>
      </c>
      <c r="AQ21" s="136">
        <v>0</v>
      </c>
      <c r="AR21" s="136">
        <v>2</v>
      </c>
      <c r="AS21" s="136">
        <v>2</v>
      </c>
      <c r="AT21" s="137">
        <v>4</v>
      </c>
      <c r="AU21" s="138">
        <v>0.5</v>
      </c>
      <c r="AV21" s="128">
        <v>0.5</v>
      </c>
      <c r="AW21" s="139">
        <v>0</v>
      </c>
      <c r="AX21" s="136">
        <v>0</v>
      </c>
      <c r="AY21" s="136">
        <v>2</v>
      </c>
      <c r="AZ21" s="136">
        <v>3</v>
      </c>
      <c r="BA21" s="137">
        <v>5</v>
      </c>
      <c r="BB21" s="138">
        <v>0.4</v>
      </c>
      <c r="BC21" s="128">
        <v>0.6</v>
      </c>
      <c r="BD21" s="139">
        <v>1</v>
      </c>
      <c r="BE21" s="136">
        <v>1</v>
      </c>
      <c r="BF21" s="136">
        <v>0</v>
      </c>
      <c r="BG21" s="136">
        <v>1</v>
      </c>
      <c r="BH21" s="137">
        <v>1</v>
      </c>
      <c r="BI21" s="138">
        <v>0</v>
      </c>
      <c r="BJ21" s="128">
        <v>1</v>
      </c>
      <c r="BK21" s="139">
        <v>0</v>
      </c>
      <c r="BL21" s="136">
        <v>0</v>
      </c>
      <c r="BM21" s="136">
        <v>2</v>
      </c>
      <c r="BN21" s="136">
        <v>2</v>
      </c>
      <c r="BO21" s="137">
        <v>4</v>
      </c>
      <c r="BP21" s="138">
        <v>0.5</v>
      </c>
      <c r="BQ21" s="128">
        <v>0.5</v>
      </c>
      <c r="BR21" s="139">
        <v>0</v>
      </c>
      <c r="BS21" s="136">
        <v>0</v>
      </c>
      <c r="BT21" s="136">
        <v>14</v>
      </c>
      <c r="BU21" s="136">
        <v>13</v>
      </c>
      <c r="BV21" s="137">
        <v>27</v>
      </c>
      <c r="BW21" s="138">
        <v>0.52</v>
      </c>
      <c r="BX21" s="128">
        <v>0.48</v>
      </c>
      <c r="BY21" s="139">
        <v>1</v>
      </c>
      <c r="BZ21" s="136">
        <v>1</v>
      </c>
      <c r="CA21" s="136">
        <v>1</v>
      </c>
      <c r="CB21" s="136">
        <v>2</v>
      </c>
      <c r="CC21" s="137">
        <v>3</v>
      </c>
      <c r="CD21" s="138">
        <v>0.33</v>
      </c>
      <c r="CE21" s="128">
        <v>0.67</v>
      </c>
      <c r="CF21" s="139">
        <v>0</v>
      </c>
      <c r="CG21" s="136">
        <v>0</v>
      </c>
      <c r="CH21" s="136">
        <v>13</v>
      </c>
      <c r="CI21" s="136">
        <v>11</v>
      </c>
      <c r="CJ21" s="137">
        <v>24</v>
      </c>
      <c r="CK21" s="138">
        <v>0.54</v>
      </c>
      <c r="CL21" s="128">
        <v>0.46</v>
      </c>
      <c r="CM21" s="139">
        <v>0</v>
      </c>
      <c r="CN21" s="140">
        <v>0</v>
      </c>
      <c r="CO21" s="86">
        <v>2</v>
      </c>
      <c r="CP21" s="86">
        <v>3</v>
      </c>
      <c r="CQ21" s="88">
        <v>5</v>
      </c>
      <c r="CR21" s="192">
        <v>0.4</v>
      </c>
      <c r="CS21" s="102">
        <v>0.6</v>
      </c>
      <c r="CT21" s="193">
        <v>1</v>
      </c>
      <c r="CU21" s="86">
        <v>1</v>
      </c>
      <c r="CV21" s="86">
        <v>32</v>
      </c>
      <c r="CW21" s="86">
        <v>27</v>
      </c>
      <c r="CX21" s="88">
        <v>59</v>
      </c>
      <c r="CY21" s="192">
        <v>0.54239999999999999</v>
      </c>
      <c r="CZ21" s="102">
        <v>0.45760000000000001</v>
      </c>
      <c r="DA21" s="193">
        <v>4</v>
      </c>
      <c r="DB21" s="86">
        <v>4</v>
      </c>
      <c r="DC21" s="86">
        <v>150</v>
      </c>
      <c r="DD21" s="86">
        <v>146</v>
      </c>
      <c r="DE21" s="88">
        <v>296</v>
      </c>
      <c r="DF21" s="192">
        <v>0.50680000000000003</v>
      </c>
      <c r="DG21" s="102">
        <v>0.49320000000000003</v>
      </c>
      <c r="DH21" s="193">
        <v>21</v>
      </c>
      <c r="DI21" s="86">
        <v>21</v>
      </c>
      <c r="DJ21" s="86">
        <v>38</v>
      </c>
      <c r="DK21" s="86">
        <v>30</v>
      </c>
      <c r="DL21" s="88">
        <v>68</v>
      </c>
      <c r="DM21" s="192">
        <v>0.55880000000000007</v>
      </c>
      <c r="DN21" s="102">
        <v>0.44119999999999998</v>
      </c>
      <c r="DO21" s="193">
        <v>5</v>
      </c>
      <c r="DP21" s="86">
        <v>5</v>
      </c>
      <c r="DQ21" s="86">
        <v>83</v>
      </c>
      <c r="DR21" s="86">
        <v>70</v>
      </c>
      <c r="DS21" s="88">
        <v>153</v>
      </c>
      <c r="DT21" s="192">
        <v>0.54249999999999998</v>
      </c>
      <c r="DU21" s="102">
        <v>0.45750000000000002</v>
      </c>
      <c r="DV21" s="193">
        <v>4</v>
      </c>
      <c r="DW21" s="86">
        <v>4</v>
      </c>
      <c r="DX21" s="86">
        <v>0</v>
      </c>
      <c r="DY21" s="86">
        <v>1</v>
      </c>
      <c r="DZ21" s="88">
        <v>1</v>
      </c>
      <c r="EA21" s="192">
        <v>0</v>
      </c>
      <c r="EB21" s="102">
        <v>1</v>
      </c>
      <c r="EC21" s="193">
        <v>0</v>
      </c>
      <c r="ED21" s="86">
        <v>0</v>
      </c>
      <c r="EE21" s="86">
        <v>2</v>
      </c>
      <c r="EF21" s="86">
        <v>2</v>
      </c>
      <c r="EG21" s="88">
        <v>4</v>
      </c>
      <c r="EH21" s="192">
        <v>0.5</v>
      </c>
      <c r="EI21" s="102">
        <v>0.5</v>
      </c>
      <c r="EJ21" s="193">
        <v>0</v>
      </c>
      <c r="EK21" s="86">
        <v>0</v>
      </c>
      <c r="EL21" s="86">
        <v>2</v>
      </c>
      <c r="EM21" s="86">
        <v>3</v>
      </c>
      <c r="EN21" s="88">
        <v>5</v>
      </c>
      <c r="EO21" s="192">
        <v>0.4</v>
      </c>
      <c r="EP21" s="102">
        <v>0.6</v>
      </c>
      <c r="EQ21" s="193">
        <v>1</v>
      </c>
      <c r="ER21" s="86">
        <v>1</v>
      </c>
      <c r="ES21" s="86">
        <v>0</v>
      </c>
      <c r="ET21" s="86">
        <v>1</v>
      </c>
      <c r="EU21" s="88">
        <v>1</v>
      </c>
      <c r="EV21" s="192">
        <v>0</v>
      </c>
      <c r="EW21" s="102">
        <v>1</v>
      </c>
      <c r="EX21" s="193">
        <v>0</v>
      </c>
      <c r="EY21" s="86">
        <v>0</v>
      </c>
      <c r="EZ21" s="86">
        <v>2</v>
      </c>
      <c r="FA21" s="86">
        <v>2</v>
      </c>
      <c r="FB21" s="88">
        <v>4</v>
      </c>
      <c r="FC21" s="192">
        <v>0.5</v>
      </c>
      <c r="FD21" s="102">
        <v>0.5</v>
      </c>
      <c r="FE21" s="193">
        <v>0</v>
      </c>
      <c r="FF21" s="86">
        <v>0</v>
      </c>
      <c r="FG21" s="86">
        <v>15</v>
      </c>
      <c r="FH21" s="86">
        <v>12</v>
      </c>
      <c r="FI21" s="88">
        <v>27</v>
      </c>
      <c r="FJ21" s="192">
        <v>0.55559999999999998</v>
      </c>
      <c r="FK21" s="102">
        <v>0.44439999999999996</v>
      </c>
      <c r="FL21" s="193">
        <v>1</v>
      </c>
      <c r="FM21" s="86">
        <v>1</v>
      </c>
      <c r="FN21" s="86">
        <v>0</v>
      </c>
      <c r="FO21" s="86">
        <v>1</v>
      </c>
      <c r="FP21" s="88">
        <v>1</v>
      </c>
      <c r="FQ21" s="192">
        <v>0</v>
      </c>
      <c r="FR21" s="102">
        <v>1</v>
      </c>
      <c r="FS21" s="193">
        <v>0</v>
      </c>
      <c r="FT21" s="86">
        <v>0</v>
      </c>
      <c r="FU21" s="86">
        <v>15</v>
      </c>
      <c r="FV21" s="86">
        <v>11</v>
      </c>
      <c r="FW21" s="88">
        <v>26</v>
      </c>
      <c r="FX21" s="192">
        <v>0.57689999999999997</v>
      </c>
      <c r="FY21" s="102">
        <v>0.42310000000000003</v>
      </c>
      <c r="FZ21" s="193">
        <v>0</v>
      </c>
      <c r="GA21" s="88">
        <v>0</v>
      </c>
      <c r="GB21" s="130">
        <v>2</v>
      </c>
      <c r="GC21" s="130">
        <v>3</v>
      </c>
      <c r="GD21" s="130">
        <v>5</v>
      </c>
      <c r="GE21" s="102">
        <v>0.4</v>
      </c>
      <c r="GF21" s="102">
        <v>0.6</v>
      </c>
      <c r="GG21" s="130">
        <v>1</v>
      </c>
      <c r="GH21" s="130">
        <v>1</v>
      </c>
      <c r="GI21" s="130">
        <v>31</v>
      </c>
      <c r="GJ21" s="130">
        <v>28</v>
      </c>
      <c r="GK21" s="130">
        <v>59</v>
      </c>
      <c r="GL21" s="102">
        <v>0.52539999999999998</v>
      </c>
      <c r="GM21" s="102">
        <v>0.47460000000000002</v>
      </c>
      <c r="GN21" s="130">
        <v>4</v>
      </c>
      <c r="GO21" s="130">
        <v>4</v>
      </c>
      <c r="GP21" s="130">
        <v>87</v>
      </c>
      <c r="GQ21" s="130">
        <v>89</v>
      </c>
      <c r="GR21" s="130">
        <v>176</v>
      </c>
      <c r="GS21" s="102">
        <v>0.49430000000000002</v>
      </c>
      <c r="GT21" s="102">
        <v>0.50570000000000004</v>
      </c>
      <c r="GU21" s="130">
        <v>12</v>
      </c>
      <c r="GV21" s="130">
        <v>12</v>
      </c>
      <c r="GW21" s="130">
        <v>24</v>
      </c>
      <c r="GX21" s="130">
        <v>34</v>
      </c>
      <c r="GY21" s="130">
        <v>58</v>
      </c>
      <c r="GZ21" s="102">
        <v>0.4138</v>
      </c>
      <c r="HA21" s="102">
        <v>0.58619999999999994</v>
      </c>
      <c r="HB21" s="130">
        <v>5</v>
      </c>
      <c r="HC21" s="130">
        <v>5</v>
      </c>
      <c r="HD21" s="130">
        <v>82</v>
      </c>
      <c r="HE21" s="130">
        <v>67</v>
      </c>
      <c r="HF21" s="130">
        <v>149</v>
      </c>
      <c r="HG21" s="102">
        <v>0.55030000000000001</v>
      </c>
      <c r="HH21" s="102">
        <v>0.44969999999999999</v>
      </c>
      <c r="HI21" s="130">
        <v>4</v>
      </c>
      <c r="HJ21" s="130">
        <v>4</v>
      </c>
      <c r="HK21" s="130">
        <v>0</v>
      </c>
      <c r="HL21" s="130">
        <v>1</v>
      </c>
      <c r="HM21" s="130">
        <v>1</v>
      </c>
      <c r="HN21" s="102">
        <v>0</v>
      </c>
      <c r="HO21" s="102">
        <v>1</v>
      </c>
      <c r="HP21" s="130">
        <v>0</v>
      </c>
      <c r="HQ21" s="130">
        <v>0</v>
      </c>
      <c r="HR21" s="130">
        <v>2</v>
      </c>
      <c r="HS21" s="130">
        <v>2</v>
      </c>
      <c r="HT21" s="130">
        <v>4</v>
      </c>
      <c r="HU21" s="102">
        <v>0.5</v>
      </c>
      <c r="HV21" s="102">
        <v>0.5</v>
      </c>
      <c r="HW21" s="130">
        <v>0</v>
      </c>
      <c r="HX21" s="130">
        <v>0</v>
      </c>
      <c r="HY21" s="130">
        <v>2</v>
      </c>
      <c r="HZ21" s="130">
        <v>3</v>
      </c>
      <c r="IA21" s="130">
        <v>5</v>
      </c>
      <c r="IB21" s="102">
        <v>0.4</v>
      </c>
      <c r="IC21" s="102">
        <v>0.6</v>
      </c>
      <c r="ID21" s="130">
        <v>1</v>
      </c>
      <c r="IE21" s="130">
        <v>1</v>
      </c>
      <c r="IF21" s="130">
        <v>0</v>
      </c>
      <c r="IG21" s="130">
        <v>1</v>
      </c>
      <c r="IH21" s="130">
        <v>1</v>
      </c>
      <c r="II21" s="102">
        <v>0</v>
      </c>
      <c r="IJ21" s="102">
        <v>1</v>
      </c>
      <c r="IK21" s="130">
        <v>0</v>
      </c>
      <c r="IL21" s="130">
        <v>0</v>
      </c>
      <c r="IM21" s="130">
        <v>2</v>
      </c>
      <c r="IN21" s="130">
        <v>2</v>
      </c>
      <c r="IO21" s="130">
        <v>4</v>
      </c>
      <c r="IP21" s="102">
        <v>0.5</v>
      </c>
      <c r="IQ21" s="102">
        <v>0.5</v>
      </c>
      <c r="IR21" s="130">
        <v>0</v>
      </c>
      <c r="IS21" s="130">
        <v>0</v>
      </c>
      <c r="IT21" s="130">
        <v>14</v>
      </c>
      <c r="IU21" s="130">
        <v>13</v>
      </c>
      <c r="IV21" s="130">
        <v>27</v>
      </c>
      <c r="IW21" s="102">
        <v>0.51849999999999996</v>
      </c>
      <c r="IX21" s="102">
        <v>0.48149999999999998</v>
      </c>
      <c r="IY21" s="130">
        <v>1</v>
      </c>
      <c r="IZ21" s="130">
        <v>1</v>
      </c>
      <c r="JA21" s="130">
        <v>0</v>
      </c>
      <c r="JB21" s="130">
        <v>1</v>
      </c>
      <c r="JC21" s="130">
        <v>1</v>
      </c>
      <c r="JD21" s="102">
        <v>0</v>
      </c>
      <c r="JE21" s="102">
        <v>1</v>
      </c>
      <c r="JF21" s="130">
        <v>0</v>
      </c>
      <c r="JG21" s="130">
        <v>0</v>
      </c>
      <c r="JH21" s="130">
        <v>14</v>
      </c>
      <c r="JI21" s="130">
        <v>12</v>
      </c>
      <c r="JJ21" s="130">
        <v>26</v>
      </c>
      <c r="JK21" s="102">
        <v>0.53849999999999998</v>
      </c>
      <c r="JL21" s="102">
        <v>0.46149999999999997</v>
      </c>
      <c r="JM21" s="130">
        <v>0</v>
      </c>
      <c r="JN21" s="130">
        <v>0</v>
      </c>
      <c r="JO21" s="129">
        <v>2</v>
      </c>
      <c r="JP21" s="130">
        <v>3</v>
      </c>
      <c r="JQ21" s="130">
        <v>5</v>
      </c>
      <c r="JR21" s="102">
        <v>0.4</v>
      </c>
      <c r="JS21" s="102">
        <v>0.6</v>
      </c>
      <c r="JT21" s="130">
        <v>1</v>
      </c>
      <c r="JU21" s="130">
        <v>1</v>
      </c>
      <c r="JV21" s="130">
        <v>26</v>
      </c>
      <c r="JW21" s="130">
        <v>25</v>
      </c>
      <c r="JX21" s="130">
        <v>51</v>
      </c>
      <c r="JY21" s="102">
        <v>0.50979999999999992</v>
      </c>
      <c r="JZ21" s="102">
        <v>0.49020000000000002</v>
      </c>
      <c r="KA21" s="130">
        <v>4</v>
      </c>
      <c r="KB21" s="130">
        <v>4</v>
      </c>
      <c r="KC21" s="130">
        <v>173</v>
      </c>
      <c r="KD21" s="130">
        <v>139</v>
      </c>
      <c r="KE21" s="130">
        <v>312</v>
      </c>
      <c r="KF21" s="102">
        <v>0.55449999999999999</v>
      </c>
      <c r="KG21" s="102">
        <v>0.44549999999999995</v>
      </c>
      <c r="KH21" s="130">
        <v>21</v>
      </c>
      <c r="KI21" s="130">
        <v>21</v>
      </c>
      <c r="KJ21" s="130">
        <v>25</v>
      </c>
      <c r="KK21" s="130">
        <v>32</v>
      </c>
      <c r="KL21" s="130">
        <v>57</v>
      </c>
      <c r="KM21" s="102">
        <v>0.43859999999999999</v>
      </c>
      <c r="KN21" s="102">
        <v>0.56140000000000001</v>
      </c>
      <c r="KO21" s="130">
        <v>5</v>
      </c>
      <c r="KP21" s="130">
        <v>5</v>
      </c>
      <c r="KQ21" s="130">
        <v>78</v>
      </c>
      <c r="KR21" s="130">
        <v>72</v>
      </c>
      <c r="KS21" s="130">
        <v>150</v>
      </c>
      <c r="KT21" s="102">
        <v>0.52</v>
      </c>
      <c r="KU21" s="102">
        <v>0.48</v>
      </c>
      <c r="KV21" s="130">
        <v>4</v>
      </c>
      <c r="KW21" s="130">
        <v>4</v>
      </c>
      <c r="KX21" s="130">
        <v>0</v>
      </c>
      <c r="KY21" s="130">
        <v>1</v>
      </c>
      <c r="KZ21" s="130">
        <v>1</v>
      </c>
      <c r="LA21" s="102">
        <v>0</v>
      </c>
      <c r="LB21" s="102">
        <v>1</v>
      </c>
      <c r="LC21" s="130">
        <v>0</v>
      </c>
      <c r="LD21" s="130">
        <v>0</v>
      </c>
      <c r="LE21" s="130">
        <v>2</v>
      </c>
      <c r="LF21" s="130">
        <v>2</v>
      </c>
      <c r="LG21" s="130">
        <v>4</v>
      </c>
      <c r="LH21" s="102">
        <v>0.5</v>
      </c>
      <c r="LI21" s="102">
        <v>0.5</v>
      </c>
      <c r="LJ21" s="130">
        <v>0</v>
      </c>
      <c r="LK21" s="130">
        <v>0</v>
      </c>
      <c r="LL21" s="130">
        <v>2</v>
      </c>
      <c r="LM21" s="130">
        <v>3</v>
      </c>
      <c r="LN21" s="130">
        <v>5</v>
      </c>
      <c r="LO21" s="102">
        <v>0.4</v>
      </c>
      <c r="LP21" s="102">
        <v>0.6</v>
      </c>
      <c r="LQ21" s="130">
        <v>1</v>
      </c>
      <c r="LR21" s="130">
        <v>1</v>
      </c>
      <c r="LS21" s="130">
        <v>0</v>
      </c>
      <c r="LT21" s="130">
        <v>1</v>
      </c>
      <c r="LU21" s="130">
        <v>1</v>
      </c>
      <c r="LV21" s="102">
        <v>0</v>
      </c>
      <c r="LW21" s="102">
        <v>1</v>
      </c>
      <c r="LX21" s="130">
        <v>0</v>
      </c>
      <c r="LY21" s="130">
        <v>0</v>
      </c>
      <c r="LZ21" s="130">
        <v>2</v>
      </c>
      <c r="MA21" s="130">
        <v>2</v>
      </c>
      <c r="MB21" s="130">
        <v>4</v>
      </c>
      <c r="MC21" s="102">
        <v>0.5</v>
      </c>
      <c r="MD21" s="102">
        <v>0.5</v>
      </c>
      <c r="ME21" s="130">
        <v>0</v>
      </c>
      <c r="MF21" s="130">
        <v>0</v>
      </c>
      <c r="MG21" s="130">
        <v>13</v>
      </c>
      <c r="MH21" s="130">
        <v>13</v>
      </c>
      <c r="MI21" s="130">
        <v>26</v>
      </c>
      <c r="MJ21" s="102">
        <v>0.5</v>
      </c>
      <c r="MK21" s="102">
        <v>0.5</v>
      </c>
      <c r="ML21" s="130">
        <v>1</v>
      </c>
      <c r="MM21" s="130">
        <v>1</v>
      </c>
      <c r="MN21" s="130">
        <v>0</v>
      </c>
      <c r="MO21" s="130">
        <v>1</v>
      </c>
      <c r="MP21" s="130">
        <v>1</v>
      </c>
      <c r="MQ21" s="102">
        <v>0</v>
      </c>
      <c r="MR21" s="102">
        <v>1</v>
      </c>
      <c r="MS21" s="130">
        <v>0</v>
      </c>
      <c r="MT21" s="130">
        <v>0</v>
      </c>
      <c r="MU21" s="130">
        <v>13</v>
      </c>
      <c r="MV21" s="130">
        <v>12</v>
      </c>
      <c r="MW21" s="130">
        <v>25</v>
      </c>
      <c r="MX21" s="102">
        <v>0.52</v>
      </c>
      <c r="MY21" s="102">
        <v>0.48</v>
      </c>
      <c r="MZ21" s="130">
        <v>0</v>
      </c>
      <c r="NA21" s="130">
        <v>0</v>
      </c>
      <c r="NB21" s="129">
        <v>1</v>
      </c>
      <c r="NC21" s="130">
        <v>4</v>
      </c>
      <c r="ND21" s="130">
        <v>5</v>
      </c>
      <c r="NE21" s="102">
        <v>0.2</v>
      </c>
      <c r="NF21" s="102">
        <v>0.8</v>
      </c>
      <c r="NG21" s="130">
        <v>0</v>
      </c>
      <c r="NH21" s="130">
        <v>1</v>
      </c>
      <c r="NI21" s="130">
        <v>49</v>
      </c>
      <c r="NJ21" s="130">
        <v>74</v>
      </c>
      <c r="NK21" s="130">
        <v>123</v>
      </c>
      <c r="NL21" s="102">
        <v>0.39840000000000003</v>
      </c>
      <c r="NM21" s="102">
        <v>0.60159999999999991</v>
      </c>
      <c r="NN21" s="130">
        <v>2</v>
      </c>
      <c r="NO21" s="130">
        <v>4</v>
      </c>
      <c r="NP21" s="130">
        <v>131</v>
      </c>
      <c r="NQ21" s="130">
        <v>117</v>
      </c>
      <c r="NR21" s="130">
        <v>248</v>
      </c>
      <c r="NS21" s="102">
        <v>0.5282</v>
      </c>
      <c r="NT21" s="102">
        <v>0.4718</v>
      </c>
      <c r="NU21" s="130">
        <v>18</v>
      </c>
      <c r="NV21" s="130">
        <v>18</v>
      </c>
      <c r="NW21" s="130">
        <v>25</v>
      </c>
      <c r="NX21" s="130">
        <v>32</v>
      </c>
      <c r="NY21" s="130">
        <v>57</v>
      </c>
      <c r="NZ21" s="102">
        <v>0.43859999999999999</v>
      </c>
      <c r="OA21" s="102">
        <v>0.56140000000000001</v>
      </c>
      <c r="OB21" s="130">
        <v>3</v>
      </c>
      <c r="OC21" s="130">
        <v>5</v>
      </c>
      <c r="OD21" s="130">
        <v>74</v>
      </c>
      <c r="OE21" s="130">
        <v>72</v>
      </c>
      <c r="OF21" s="130">
        <v>146</v>
      </c>
      <c r="OG21" s="102">
        <v>0.50680000000000003</v>
      </c>
      <c r="OH21" s="102">
        <v>0.49320000000000003</v>
      </c>
      <c r="OI21" s="130">
        <v>3</v>
      </c>
      <c r="OJ21" s="130">
        <v>3</v>
      </c>
      <c r="OK21" s="130">
        <v>0</v>
      </c>
      <c r="OL21" s="130">
        <v>1</v>
      </c>
      <c r="OM21" s="130">
        <v>1</v>
      </c>
      <c r="ON21" s="102">
        <v>0</v>
      </c>
      <c r="OO21" s="102">
        <v>1</v>
      </c>
      <c r="OP21" s="130">
        <v>0</v>
      </c>
      <c r="OQ21" s="130">
        <v>0</v>
      </c>
      <c r="OR21" s="130">
        <v>1</v>
      </c>
      <c r="OS21" s="130">
        <v>3</v>
      </c>
      <c r="OT21" s="130">
        <v>4</v>
      </c>
      <c r="OU21" s="102">
        <v>0.25</v>
      </c>
      <c r="OV21" s="102">
        <v>0.75</v>
      </c>
      <c r="OW21" s="130">
        <v>0</v>
      </c>
      <c r="OX21" s="130">
        <v>0</v>
      </c>
      <c r="OY21" s="130">
        <v>2</v>
      </c>
      <c r="OZ21" s="130">
        <v>3</v>
      </c>
      <c r="PA21" s="130">
        <v>5</v>
      </c>
      <c r="PB21" s="102">
        <v>0.4</v>
      </c>
      <c r="PC21" s="102">
        <v>0.6</v>
      </c>
      <c r="PD21" s="130">
        <v>1</v>
      </c>
      <c r="PE21" s="130">
        <v>1</v>
      </c>
      <c r="PF21" s="130">
        <v>0</v>
      </c>
      <c r="PG21" s="130">
        <v>1</v>
      </c>
      <c r="PH21" s="130">
        <v>1</v>
      </c>
      <c r="PI21" s="102">
        <v>0</v>
      </c>
      <c r="PJ21" s="102">
        <v>1</v>
      </c>
      <c r="PK21" s="130">
        <v>0</v>
      </c>
      <c r="PL21" s="130">
        <v>0</v>
      </c>
      <c r="PM21" s="130">
        <v>2</v>
      </c>
      <c r="PN21" s="130">
        <v>2</v>
      </c>
      <c r="PO21" s="130">
        <v>4</v>
      </c>
      <c r="PP21" s="102">
        <v>0.5</v>
      </c>
      <c r="PQ21" s="102">
        <v>0.5</v>
      </c>
      <c r="PR21" s="130">
        <v>0</v>
      </c>
      <c r="PS21" s="130">
        <v>0</v>
      </c>
      <c r="PT21" s="130">
        <v>14</v>
      </c>
      <c r="PU21" s="130">
        <v>13</v>
      </c>
      <c r="PV21" s="130">
        <v>27</v>
      </c>
      <c r="PW21" s="102">
        <v>0.51849999999999996</v>
      </c>
      <c r="PX21" s="102">
        <v>0.48149999999999998</v>
      </c>
      <c r="PY21" s="130">
        <v>1</v>
      </c>
      <c r="PZ21" s="130">
        <v>1</v>
      </c>
      <c r="QA21" s="130">
        <v>0</v>
      </c>
      <c r="QB21" s="130">
        <v>1</v>
      </c>
      <c r="QC21" s="130">
        <v>1</v>
      </c>
      <c r="QD21" s="102">
        <v>0</v>
      </c>
      <c r="QE21" s="102">
        <v>1</v>
      </c>
      <c r="QF21" s="130">
        <v>0</v>
      </c>
      <c r="QG21" s="130">
        <v>0</v>
      </c>
      <c r="QH21" s="130">
        <v>14</v>
      </c>
      <c r="QI21" s="130">
        <v>12</v>
      </c>
      <c r="QJ21" s="130">
        <v>26</v>
      </c>
      <c r="QK21" s="102">
        <v>0.53849999999999998</v>
      </c>
      <c r="QL21" s="102">
        <v>0.46149999999999997</v>
      </c>
      <c r="QM21" s="130">
        <v>0</v>
      </c>
      <c r="QN21" s="130">
        <v>0</v>
      </c>
    </row>
    <row r="22" spans="1:456" x14ac:dyDescent="0.25">
      <c r="A22" s="89" t="s">
        <v>80</v>
      </c>
      <c r="B22" s="135">
        <v>3</v>
      </c>
      <c r="C22" s="136">
        <v>4</v>
      </c>
      <c r="D22" s="137">
        <v>7</v>
      </c>
      <c r="E22" s="138">
        <v>0.42899999999999999</v>
      </c>
      <c r="F22" s="128">
        <v>0.57100000000000006</v>
      </c>
      <c r="G22" s="139">
        <v>1</v>
      </c>
      <c r="H22" s="137">
        <v>1</v>
      </c>
      <c r="I22" s="135">
        <v>155</v>
      </c>
      <c r="J22" s="136">
        <v>174</v>
      </c>
      <c r="K22" s="137">
        <v>329</v>
      </c>
      <c r="L22" s="138">
        <v>0.47100000000000003</v>
      </c>
      <c r="M22" s="128">
        <v>0.52900000000000003</v>
      </c>
      <c r="N22" s="139">
        <v>47</v>
      </c>
      <c r="O22" s="140">
        <v>47</v>
      </c>
      <c r="P22" s="135">
        <v>20</v>
      </c>
      <c r="Q22" s="136">
        <v>25</v>
      </c>
      <c r="R22" s="137">
        <v>45</v>
      </c>
      <c r="S22" s="138">
        <v>0.44400000000000001</v>
      </c>
      <c r="T22" s="128">
        <v>0.55600000000000005</v>
      </c>
      <c r="U22" s="139">
        <v>5</v>
      </c>
      <c r="V22" s="140">
        <v>5</v>
      </c>
      <c r="W22" s="135">
        <v>22</v>
      </c>
      <c r="X22" s="136">
        <v>21</v>
      </c>
      <c r="Y22" s="137">
        <v>43</v>
      </c>
      <c r="Z22" s="138">
        <v>0.51200000000000001</v>
      </c>
      <c r="AA22" s="128">
        <v>0.48799999999999999</v>
      </c>
      <c r="AB22" s="139">
        <v>5</v>
      </c>
      <c r="AC22" s="140">
        <v>5</v>
      </c>
      <c r="AD22" s="139">
        <v>22</v>
      </c>
      <c r="AE22" s="136">
        <v>17</v>
      </c>
      <c r="AF22" s="137">
        <v>39</v>
      </c>
      <c r="AG22" s="138">
        <v>0.56399999999999995</v>
      </c>
      <c r="AH22" s="128">
        <v>0.436</v>
      </c>
      <c r="AI22" s="139">
        <v>2</v>
      </c>
      <c r="AJ22" s="136">
        <v>2</v>
      </c>
      <c r="AK22" s="136">
        <v>1</v>
      </c>
      <c r="AL22" s="136">
        <v>0</v>
      </c>
      <c r="AM22" s="137">
        <v>1</v>
      </c>
      <c r="AN22" s="138">
        <v>1</v>
      </c>
      <c r="AO22" s="128">
        <v>0</v>
      </c>
      <c r="AP22" s="139">
        <v>0</v>
      </c>
      <c r="AQ22" s="136">
        <v>0</v>
      </c>
      <c r="AR22" s="136">
        <v>2</v>
      </c>
      <c r="AS22" s="136">
        <v>4</v>
      </c>
      <c r="AT22" s="137">
        <v>6</v>
      </c>
      <c r="AU22" s="138">
        <v>0.33299999999999996</v>
      </c>
      <c r="AV22" s="128">
        <v>0.66700000000000004</v>
      </c>
      <c r="AW22" s="139">
        <v>0</v>
      </c>
      <c r="AX22" s="136">
        <v>0</v>
      </c>
      <c r="AY22" s="136">
        <v>2</v>
      </c>
      <c r="AZ22" s="136">
        <v>2</v>
      </c>
      <c r="BA22" s="137">
        <v>4</v>
      </c>
      <c r="BB22" s="138">
        <v>0.5</v>
      </c>
      <c r="BC22" s="128">
        <v>0.5</v>
      </c>
      <c r="BD22" s="139">
        <v>1</v>
      </c>
      <c r="BE22" s="136">
        <v>1</v>
      </c>
      <c r="BF22" s="136">
        <v>0</v>
      </c>
      <c r="BG22" s="136">
        <v>1</v>
      </c>
      <c r="BH22" s="137">
        <v>1</v>
      </c>
      <c r="BI22" s="138">
        <v>0</v>
      </c>
      <c r="BJ22" s="128">
        <v>1</v>
      </c>
      <c r="BK22" s="139">
        <v>0</v>
      </c>
      <c r="BL22" s="136">
        <v>0</v>
      </c>
      <c r="BM22" s="136">
        <v>2</v>
      </c>
      <c r="BN22" s="136">
        <v>1</v>
      </c>
      <c r="BO22" s="137">
        <v>3</v>
      </c>
      <c r="BP22" s="138">
        <v>0.66700000000000004</v>
      </c>
      <c r="BQ22" s="128">
        <v>0.33299999999999996</v>
      </c>
      <c r="BR22" s="139">
        <v>0</v>
      </c>
      <c r="BS22" s="136">
        <v>0</v>
      </c>
      <c r="BT22" s="136">
        <v>9</v>
      </c>
      <c r="BU22" s="136">
        <v>9</v>
      </c>
      <c r="BV22" s="137">
        <v>18</v>
      </c>
      <c r="BW22" s="138">
        <v>0.5</v>
      </c>
      <c r="BX22" s="128">
        <v>0.5</v>
      </c>
      <c r="BY22" s="139">
        <v>1</v>
      </c>
      <c r="BZ22" s="136">
        <v>1</v>
      </c>
      <c r="CA22" s="136">
        <v>0</v>
      </c>
      <c r="CB22" s="136">
        <v>1</v>
      </c>
      <c r="CC22" s="137">
        <v>1</v>
      </c>
      <c r="CD22" s="138">
        <v>0</v>
      </c>
      <c r="CE22" s="128">
        <v>1</v>
      </c>
      <c r="CF22" s="139">
        <v>0</v>
      </c>
      <c r="CG22" s="136">
        <v>0</v>
      </c>
      <c r="CH22" s="136">
        <v>9</v>
      </c>
      <c r="CI22" s="136">
        <v>8</v>
      </c>
      <c r="CJ22" s="137">
        <v>17</v>
      </c>
      <c r="CK22" s="138">
        <v>0.52900000000000003</v>
      </c>
      <c r="CL22" s="128">
        <v>0.47100000000000003</v>
      </c>
      <c r="CM22" s="139">
        <v>0</v>
      </c>
      <c r="CN22" s="140">
        <v>0</v>
      </c>
      <c r="CO22" s="86">
        <v>3</v>
      </c>
      <c r="CP22" s="86">
        <v>4</v>
      </c>
      <c r="CQ22" s="88">
        <v>7</v>
      </c>
      <c r="CR22" s="192">
        <v>0.42899999999999999</v>
      </c>
      <c r="CS22" s="102">
        <v>0.57100000000000006</v>
      </c>
      <c r="CT22" s="193">
        <v>1</v>
      </c>
      <c r="CU22" s="86">
        <v>1</v>
      </c>
      <c r="CV22" s="86">
        <v>169</v>
      </c>
      <c r="CW22" s="86">
        <v>188</v>
      </c>
      <c r="CX22" s="88">
        <v>357</v>
      </c>
      <c r="CY22" s="192">
        <v>0.47299999999999998</v>
      </c>
      <c r="CZ22" s="102">
        <v>0.52700000000000002</v>
      </c>
      <c r="DA22" s="193">
        <v>51</v>
      </c>
      <c r="DB22" s="86">
        <v>51</v>
      </c>
      <c r="DC22" s="86">
        <v>28</v>
      </c>
      <c r="DD22" s="86">
        <v>35</v>
      </c>
      <c r="DE22" s="88">
        <v>63</v>
      </c>
      <c r="DF22" s="192">
        <v>0.44400000000000001</v>
      </c>
      <c r="DG22" s="102">
        <v>0.55600000000000005</v>
      </c>
      <c r="DH22" s="193">
        <v>7</v>
      </c>
      <c r="DI22" s="86">
        <v>7</v>
      </c>
      <c r="DJ22" s="86">
        <v>22</v>
      </c>
      <c r="DK22" s="86">
        <v>21</v>
      </c>
      <c r="DL22" s="88">
        <v>43</v>
      </c>
      <c r="DM22" s="192">
        <v>0.51200000000000001</v>
      </c>
      <c r="DN22" s="102">
        <v>0.48799999999999999</v>
      </c>
      <c r="DO22" s="193">
        <v>4</v>
      </c>
      <c r="DP22" s="86">
        <v>5</v>
      </c>
      <c r="DQ22" s="86">
        <v>18</v>
      </c>
      <c r="DR22" s="86">
        <v>20</v>
      </c>
      <c r="DS22" s="88">
        <v>38</v>
      </c>
      <c r="DT22" s="192">
        <v>0.47399999999999998</v>
      </c>
      <c r="DU22" s="102">
        <v>0.52600000000000002</v>
      </c>
      <c r="DV22" s="193">
        <v>2</v>
      </c>
      <c r="DW22" s="86">
        <v>2</v>
      </c>
      <c r="DX22" s="86">
        <v>1</v>
      </c>
      <c r="DY22" s="86">
        <v>0</v>
      </c>
      <c r="DZ22" s="88">
        <v>1</v>
      </c>
      <c r="EA22" s="192">
        <v>1</v>
      </c>
      <c r="EB22" s="102">
        <v>0</v>
      </c>
      <c r="EC22" s="193">
        <v>0</v>
      </c>
      <c r="ED22" s="86">
        <v>0</v>
      </c>
      <c r="EE22" s="86">
        <v>2</v>
      </c>
      <c r="EF22" s="86">
        <v>4</v>
      </c>
      <c r="EG22" s="88">
        <v>6</v>
      </c>
      <c r="EH22" s="192">
        <v>0.33299999999999996</v>
      </c>
      <c r="EI22" s="102">
        <v>0.66700000000000004</v>
      </c>
      <c r="EJ22" s="193">
        <v>0</v>
      </c>
      <c r="EK22" s="86">
        <v>0</v>
      </c>
      <c r="EL22" s="86">
        <v>2</v>
      </c>
      <c r="EM22" s="86">
        <v>3</v>
      </c>
      <c r="EN22" s="88">
        <v>5</v>
      </c>
      <c r="EO22" s="192">
        <v>0.4</v>
      </c>
      <c r="EP22" s="102">
        <v>0.6</v>
      </c>
      <c r="EQ22" s="193">
        <v>1</v>
      </c>
      <c r="ER22" s="86">
        <v>1</v>
      </c>
      <c r="ES22" s="86">
        <v>0</v>
      </c>
      <c r="ET22" s="86">
        <v>1</v>
      </c>
      <c r="EU22" s="88">
        <v>1</v>
      </c>
      <c r="EV22" s="192">
        <v>0</v>
      </c>
      <c r="EW22" s="102">
        <v>1</v>
      </c>
      <c r="EX22" s="193">
        <v>0</v>
      </c>
      <c r="EY22" s="86">
        <v>0</v>
      </c>
      <c r="EZ22" s="86">
        <v>2</v>
      </c>
      <c r="FA22" s="86">
        <v>2</v>
      </c>
      <c r="FB22" s="88">
        <v>4</v>
      </c>
      <c r="FC22" s="192">
        <v>0.5</v>
      </c>
      <c r="FD22" s="102">
        <v>0.5</v>
      </c>
      <c r="FE22" s="193">
        <v>0</v>
      </c>
      <c r="FF22" s="86">
        <v>0</v>
      </c>
      <c r="FG22" s="86">
        <v>6</v>
      </c>
      <c r="FH22" s="86">
        <v>12</v>
      </c>
      <c r="FI22" s="88">
        <v>18</v>
      </c>
      <c r="FJ22" s="192">
        <v>0.33299999999999996</v>
      </c>
      <c r="FK22" s="102">
        <v>0.66700000000000004</v>
      </c>
      <c r="FL22" s="193">
        <v>0</v>
      </c>
      <c r="FM22" s="86">
        <v>1</v>
      </c>
      <c r="FN22" s="86">
        <v>0</v>
      </c>
      <c r="FO22" s="86">
        <v>1</v>
      </c>
      <c r="FP22" s="88">
        <v>1</v>
      </c>
      <c r="FQ22" s="192">
        <v>0</v>
      </c>
      <c r="FR22" s="102">
        <v>1</v>
      </c>
      <c r="FS22" s="193">
        <v>0</v>
      </c>
      <c r="FT22" s="86">
        <v>0</v>
      </c>
      <c r="FU22" s="86">
        <v>6</v>
      </c>
      <c r="FV22" s="86">
        <v>11</v>
      </c>
      <c r="FW22" s="88">
        <v>17</v>
      </c>
      <c r="FX22" s="192">
        <v>0.35299999999999998</v>
      </c>
      <c r="FY22" s="102">
        <v>0.64700000000000002</v>
      </c>
      <c r="FZ22" s="193">
        <v>0</v>
      </c>
      <c r="GA22" s="88">
        <v>0</v>
      </c>
      <c r="GB22" s="130">
        <v>3</v>
      </c>
      <c r="GC22" s="130">
        <v>4</v>
      </c>
      <c r="GD22" s="130">
        <v>7</v>
      </c>
      <c r="GE22" s="102">
        <v>0.42899999999999999</v>
      </c>
      <c r="GF22" s="102">
        <v>0.57100000000000006</v>
      </c>
      <c r="GG22" s="130">
        <v>1</v>
      </c>
      <c r="GH22" s="130">
        <v>1</v>
      </c>
      <c r="GI22" s="130">
        <v>179</v>
      </c>
      <c r="GJ22" s="130">
        <v>213</v>
      </c>
      <c r="GK22" s="130">
        <v>392</v>
      </c>
      <c r="GL22" s="102">
        <v>0.45700000000000002</v>
      </c>
      <c r="GM22" s="102">
        <v>0.54299999999999993</v>
      </c>
      <c r="GN22" s="130">
        <v>56</v>
      </c>
      <c r="GO22" s="130">
        <v>56</v>
      </c>
      <c r="GP22" s="130">
        <v>44</v>
      </c>
      <c r="GQ22" s="130">
        <v>55</v>
      </c>
      <c r="GR22" s="130">
        <v>99</v>
      </c>
      <c r="GS22" s="102">
        <v>0.44400000000000001</v>
      </c>
      <c r="GT22" s="102">
        <v>0.55600000000000005</v>
      </c>
      <c r="GU22" s="130">
        <v>11</v>
      </c>
      <c r="GV22" s="130">
        <v>11</v>
      </c>
      <c r="GW22" s="130">
        <v>20</v>
      </c>
      <c r="GX22" s="130">
        <v>23</v>
      </c>
      <c r="GY22" s="130">
        <v>43</v>
      </c>
      <c r="GZ22" s="102">
        <v>0.46500000000000002</v>
      </c>
      <c r="HA22" s="102">
        <v>0.53500000000000003</v>
      </c>
      <c r="HB22" s="130">
        <v>3</v>
      </c>
      <c r="HC22" s="130">
        <v>5</v>
      </c>
      <c r="HD22" s="130">
        <v>19</v>
      </c>
      <c r="HE22" s="130">
        <v>20</v>
      </c>
      <c r="HF22" s="130">
        <v>39</v>
      </c>
      <c r="HG22" s="102">
        <v>0.48700000000000004</v>
      </c>
      <c r="HH22" s="102">
        <v>0.51300000000000001</v>
      </c>
      <c r="HI22" s="130">
        <v>2</v>
      </c>
      <c r="HJ22" s="130">
        <v>2</v>
      </c>
      <c r="HK22" s="130">
        <v>1</v>
      </c>
      <c r="HL22" s="130">
        <v>0</v>
      </c>
      <c r="HM22" s="130">
        <v>1</v>
      </c>
      <c r="HN22" s="102">
        <v>1</v>
      </c>
      <c r="HO22" s="102">
        <v>0</v>
      </c>
      <c r="HP22" s="130">
        <v>0</v>
      </c>
      <c r="HQ22" s="130">
        <v>0</v>
      </c>
      <c r="HR22" s="130">
        <v>2</v>
      </c>
      <c r="HS22" s="130">
        <v>4</v>
      </c>
      <c r="HT22" s="130">
        <v>6</v>
      </c>
      <c r="HU22" s="102">
        <v>0.33299999999999996</v>
      </c>
      <c r="HV22" s="102">
        <v>0.66700000000000004</v>
      </c>
      <c r="HW22" s="130">
        <v>0</v>
      </c>
      <c r="HX22" s="130">
        <v>0</v>
      </c>
      <c r="HY22" s="130">
        <v>2</v>
      </c>
      <c r="HZ22" s="130">
        <v>3</v>
      </c>
      <c r="IA22" s="130">
        <v>5</v>
      </c>
      <c r="IB22" s="102">
        <v>0.4</v>
      </c>
      <c r="IC22" s="102">
        <v>0.6</v>
      </c>
      <c r="ID22" s="130">
        <v>1</v>
      </c>
      <c r="IE22" s="130">
        <v>1</v>
      </c>
      <c r="IF22" s="130">
        <v>0</v>
      </c>
      <c r="IG22" s="130">
        <v>1</v>
      </c>
      <c r="IH22" s="130">
        <v>1</v>
      </c>
      <c r="II22" s="102">
        <v>0</v>
      </c>
      <c r="IJ22" s="102">
        <v>1</v>
      </c>
      <c r="IK22" s="130">
        <v>0</v>
      </c>
      <c r="IL22" s="130">
        <v>0</v>
      </c>
      <c r="IM22" s="130">
        <v>2</v>
      </c>
      <c r="IN22" s="130">
        <v>2</v>
      </c>
      <c r="IO22" s="130">
        <v>4</v>
      </c>
      <c r="IP22" s="102">
        <v>0.5</v>
      </c>
      <c r="IQ22" s="102">
        <v>0.5</v>
      </c>
      <c r="IR22" s="130">
        <v>0</v>
      </c>
      <c r="IS22" s="130">
        <v>0</v>
      </c>
      <c r="IT22" s="130">
        <v>7</v>
      </c>
      <c r="IU22" s="130">
        <v>11</v>
      </c>
      <c r="IV22" s="130">
        <v>18</v>
      </c>
      <c r="IW22" s="102">
        <v>0.38900000000000001</v>
      </c>
      <c r="IX22" s="102">
        <v>0.61099999999999999</v>
      </c>
      <c r="IY22" s="130">
        <v>0</v>
      </c>
      <c r="IZ22" s="130">
        <v>1</v>
      </c>
      <c r="JA22" s="130">
        <v>0</v>
      </c>
      <c r="JB22" s="130">
        <v>1</v>
      </c>
      <c r="JC22" s="130">
        <v>1</v>
      </c>
      <c r="JD22" s="102">
        <v>0</v>
      </c>
      <c r="JE22" s="102">
        <v>1</v>
      </c>
      <c r="JF22" s="130">
        <v>0</v>
      </c>
      <c r="JG22" s="130">
        <v>0</v>
      </c>
      <c r="JH22" s="130">
        <v>7</v>
      </c>
      <c r="JI22" s="130">
        <v>10</v>
      </c>
      <c r="JJ22" s="130">
        <v>17</v>
      </c>
      <c r="JK22" s="102">
        <v>0.41200000000000003</v>
      </c>
      <c r="JL22" s="102">
        <v>0.58799999999999997</v>
      </c>
      <c r="JM22" s="130">
        <v>0</v>
      </c>
      <c r="JN22" s="130">
        <v>0</v>
      </c>
      <c r="JO22" s="129">
        <v>3</v>
      </c>
      <c r="JP22" s="130">
        <v>4</v>
      </c>
      <c r="JQ22" s="130">
        <v>7</v>
      </c>
      <c r="JR22" s="102">
        <v>0.42899999999999999</v>
      </c>
      <c r="JS22" s="102">
        <v>0.57100000000000006</v>
      </c>
      <c r="JT22" s="130">
        <v>1</v>
      </c>
      <c r="JU22" s="130">
        <v>1</v>
      </c>
      <c r="JV22" s="130">
        <v>104</v>
      </c>
      <c r="JW22" s="130">
        <v>134</v>
      </c>
      <c r="JX22" s="130">
        <v>238</v>
      </c>
      <c r="JY22" s="102">
        <v>0.43700000000000006</v>
      </c>
      <c r="JZ22" s="102">
        <v>0.56299999999999994</v>
      </c>
      <c r="KA22" s="130">
        <v>34</v>
      </c>
      <c r="KB22" s="130">
        <v>34</v>
      </c>
      <c r="KC22" s="130">
        <v>48</v>
      </c>
      <c r="KD22" s="130">
        <v>60</v>
      </c>
      <c r="KE22" s="130">
        <v>108</v>
      </c>
      <c r="KF22" s="102">
        <v>0.44400000000000001</v>
      </c>
      <c r="KG22" s="102">
        <v>0.55600000000000005</v>
      </c>
      <c r="KH22" s="130">
        <v>12</v>
      </c>
      <c r="KI22" s="130">
        <v>12</v>
      </c>
      <c r="KJ22" s="130">
        <v>20</v>
      </c>
      <c r="KK22" s="130">
        <v>23</v>
      </c>
      <c r="KL22" s="130">
        <v>43</v>
      </c>
      <c r="KM22" s="102">
        <v>0.46500000000000002</v>
      </c>
      <c r="KN22" s="102">
        <v>0.53500000000000003</v>
      </c>
      <c r="KO22" s="130">
        <v>3</v>
      </c>
      <c r="KP22" s="130">
        <v>5</v>
      </c>
      <c r="KQ22" s="130">
        <v>19</v>
      </c>
      <c r="KR22" s="130">
        <v>20</v>
      </c>
      <c r="KS22" s="130">
        <v>39</v>
      </c>
      <c r="KT22" s="102">
        <v>0.48700000000000004</v>
      </c>
      <c r="KU22" s="102">
        <v>0.51300000000000001</v>
      </c>
      <c r="KV22" s="130">
        <v>2</v>
      </c>
      <c r="KW22" s="130">
        <v>2</v>
      </c>
      <c r="KX22" s="130">
        <v>1</v>
      </c>
      <c r="KY22" s="130">
        <v>0</v>
      </c>
      <c r="KZ22" s="130">
        <v>1</v>
      </c>
      <c r="LA22" s="102">
        <v>1</v>
      </c>
      <c r="LB22" s="102">
        <v>0</v>
      </c>
      <c r="LC22" s="130">
        <v>0</v>
      </c>
      <c r="LD22" s="130">
        <v>0</v>
      </c>
      <c r="LE22" s="130">
        <v>2</v>
      </c>
      <c r="LF22" s="130">
        <v>4</v>
      </c>
      <c r="LG22" s="130">
        <v>6</v>
      </c>
      <c r="LH22" s="102">
        <v>0.33299999999999996</v>
      </c>
      <c r="LI22" s="102">
        <v>0.66700000000000004</v>
      </c>
      <c r="LJ22" s="130">
        <v>0</v>
      </c>
      <c r="LK22" s="130">
        <v>0</v>
      </c>
      <c r="LL22" s="130">
        <v>2</v>
      </c>
      <c r="LM22" s="130">
        <v>2</v>
      </c>
      <c r="LN22" s="130">
        <v>4</v>
      </c>
      <c r="LO22" s="102">
        <v>0.5</v>
      </c>
      <c r="LP22" s="102">
        <v>0.5</v>
      </c>
      <c r="LQ22" s="130">
        <v>1</v>
      </c>
      <c r="LR22" s="130">
        <v>1</v>
      </c>
      <c r="LS22" s="130">
        <v>0</v>
      </c>
      <c r="LT22" s="130">
        <v>1</v>
      </c>
      <c r="LU22" s="130">
        <v>1</v>
      </c>
      <c r="LV22" s="102">
        <v>0</v>
      </c>
      <c r="LW22" s="102">
        <v>1</v>
      </c>
      <c r="LX22" s="130">
        <v>0</v>
      </c>
      <c r="LY22" s="130">
        <v>0</v>
      </c>
      <c r="LZ22" s="130">
        <v>2</v>
      </c>
      <c r="MA22" s="130">
        <v>1</v>
      </c>
      <c r="MB22" s="130">
        <v>3</v>
      </c>
      <c r="MC22" s="102">
        <v>0.66700000000000004</v>
      </c>
      <c r="MD22" s="102">
        <v>0.33299999999999996</v>
      </c>
      <c r="ME22" s="130">
        <v>0</v>
      </c>
      <c r="MF22" s="130">
        <v>0</v>
      </c>
      <c r="MG22" s="130">
        <v>7</v>
      </c>
      <c r="MH22" s="130">
        <v>11</v>
      </c>
      <c r="MI22" s="130">
        <v>18</v>
      </c>
      <c r="MJ22" s="102">
        <v>0.38900000000000001</v>
      </c>
      <c r="MK22" s="102">
        <v>0.61099999999999999</v>
      </c>
      <c r="ML22" s="130">
        <v>0</v>
      </c>
      <c r="MM22" s="130">
        <v>1</v>
      </c>
      <c r="MN22" s="130">
        <v>0</v>
      </c>
      <c r="MO22" s="130">
        <v>1</v>
      </c>
      <c r="MP22" s="130">
        <v>1</v>
      </c>
      <c r="MQ22" s="102">
        <v>0</v>
      </c>
      <c r="MR22" s="102">
        <v>1</v>
      </c>
      <c r="MS22" s="130">
        <v>0</v>
      </c>
      <c r="MT22" s="130">
        <v>0</v>
      </c>
      <c r="MU22" s="130">
        <v>7</v>
      </c>
      <c r="MV22" s="130">
        <v>10</v>
      </c>
      <c r="MW22" s="130">
        <v>17</v>
      </c>
      <c r="MX22" s="102">
        <v>0.41200000000000003</v>
      </c>
      <c r="MY22" s="102">
        <v>0.58799999999999997</v>
      </c>
      <c r="MZ22" s="130">
        <v>0</v>
      </c>
      <c r="NA22" s="130">
        <v>0</v>
      </c>
      <c r="NB22" s="129">
        <v>3</v>
      </c>
      <c r="NC22" s="130">
        <v>4</v>
      </c>
      <c r="ND22" s="130">
        <v>7</v>
      </c>
      <c r="NE22" s="102">
        <v>0.42899999999999999</v>
      </c>
      <c r="NF22" s="102">
        <v>0.57100000000000006</v>
      </c>
      <c r="NG22" s="130">
        <v>1</v>
      </c>
      <c r="NH22" s="130">
        <v>1</v>
      </c>
      <c r="NI22" s="130">
        <v>82</v>
      </c>
      <c r="NJ22" s="130">
        <v>100</v>
      </c>
      <c r="NK22" s="130">
        <v>182</v>
      </c>
      <c r="NL22" s="102">
        <v>0.45100000000000001</v>
      </c>
      <c r="NM22" s="102">
        <v>0.54899999999999993</v>
      </c>
      <c r="NN22" s="130">
        <v>26</v>
      </c>
      <c r="NO22" s="130">
        <v>26</v>
      </c>
      <c r="NP22" s="130">
        <v>79</v>
      </c>
      <c r="NQ22" s="130">
        <v>110</v>
      </c>
      <c r="NR22" s="130">
        <v>189</v>
      </c>
      <c r="NS22" s="102">
        <v>0.41799999999999998</v>
      </c>
      <c r="NT22" s="102">
        <v>0.58200000000000007</v>
      </c>
      <c r="NU22" s="130">
        <v>19</v>
      </c>
      <c r="NV22" s="130">
        <v>21</v>
      </c>
      <c r="NW22" s="130">
        <v>21</v>
      </c>
      <c r="NX22" s="130">
        <v>22</v>
      </c>
      <c r="NY22" s="130">
        <v>43</v>
      </c>
      <c r="NZ22" s="102">
        <v>0.48799999999999999</v>
      </c>
      <c r="OA22" s="102">
        <v>0.51200000000000001</v>
      </c>
      <c r="OB22" s="130">
        <v>3</v>
      </c>
      <c r="OC22" s="130">
        <v>5</v>
      </c>
      <c r="OD22" s="130">
        <v>25</v>
      </c>
      <c r="OE22" s="130">
        <v>8</v>
      </c>
      <c r="OF22" s="130">
        <v>33</v>
      </c>
      <c r="OG22" s="102">
        <v>0.75800000000000001</v>
      </c>
      <c r="OH22" s="102">
        <v>0.24199999999999999</v>
      </c>
      <c r="OI22" s="130">
        <v>2</v>
      </c>
      <c r="OJ22" s="130">
        <v>2</v>
      </c>
      <c r="OK22" s="130">
        <v>1</v>
      </c>
      <c r="OL22" s="130">
        <v>0</v>
      </c>
      <c r="OM22" s="130">
        <v>1</v>
      </c>
      <c r="ON22" s="102">
        <v>1</v>
      </c>
      <c r="OO22" s="102">
        <v>0</v>
      </c>
      <c r="OP22" s="130">
        <v>0</v>
      </c>
      <c r="OQ22" s="130">
        <v>0</v>
      </c>
      <c r="OR22" s="130">
        <v>2</v>
      </c>
      <c r="OS22" s="130">
        <v>4</v>
      </c>
      <c r="OT22" s="130">
        <v>6</v>
      </c>
      <c r="OU22" s="102">
        <v>0.33299999999999996</v>
      </c>
      <c r="OV22" s="102">
        <v>0.66700000000000004</v>
      </c>
      <c r="OW22" s="130">
        <v>0</v>
      </c>
      <c r="OX22" s="130">
        <v>0</v>
      </c>
      <c r="OY22" s="130">
        <v>2</v>
      </c>
      <c r="OZ22" s="130">
        <v>2</v>
      </c>
      <c r="PA22" s="130">
        <v>4</v>
      </c>
      <c r="PB22" s="102">
        <v>0.5</v>
      </c>
      <c r="PC22" s="102">
        <v>0.5</v>
      </c>
      <c r="PD22" s="130">
        <v>1</v>
      </c>
      <c r="PE22" s="130">
        <v>1</v>
      </c>
      <c r="PF22" s="130">
        <v>0</v>
      </c>
      <c r="PG22" s="130">
        <v>1</v>
      </c>
      <c r="PH22" s="130">
        <v>1</v>
      </c>
      <c r="PI22" s="102">
        <v>0</v>
      </c>
      <c r="PJ22" s="102">
        <v>1</v>
      </c>
      <c r="PK22" s="130">
        <v>0</v>
      </c>
      <c r="PL22" s="130">
        <v>0</v>
      </c>
      <c r="PM22" s="130">
        <v>2</v>
      </c>
      <c r="PN22" s="130">
        <v>1</v>
      </c>
      <c r="PO22" s="130">
        <v>3</v>
      </c>
      <c r="PP22" s="102">
        <v>0.66700000000000004</v>
      </c>
      <c r="PQ22" s="102">
        <v>0.33299999999999996</v>
      </c>
      <c r="PR22" s="130">
        <v>0</v>
      </c>
      <c r="PS22" s="130">
        <v>0</v>
      </c>
      <c r="PT22" s="130">
        <v>6</v>
      </c>
      <c r="PU22" s="130">
        <v>12</v>
      </c>
      <c r="PV22" s="130">
        <v>18</v>
      </c>
      <c r="PW22" s="102">
        <v>0.33299999999999996</v>
      </c>
      <c r="PX22" s="102">
        <v>0.66700000000000004</v>
      </c>
      <c r="PY22" s="130">
        <v>0</v>
      </c>
      <c r="PZ22" s="130">
        <v>1</v>
      </c>
      <c r="QA22" s="130">
        <v>0</v>
      </c>
      <c r="QB22" s="130">
        <v>1</v>
      </c>
      <c r="QC22" s="130">
        <v>1</v>
      </c>
      <c r="QD22" s="102">
        <v>0</v>
      </c>
      <c r="QE22" s="102">
        <v>1</v>
      </c>
      <c r="QF22" s="130">
        <v>0</v>
      </c>
      <c r="QG22" s="130">
        <v>0</v>
      </c>
      <c r="QH22" s="130">
        <v>6</v>
      </c>
      <c r="QI22" s="130">
        <v>11</v>
      </c>
      <c r="QJ22" s="130">
        <v>17</v>
      </c>
      <c r="QK22" s="102">
        <v>0.35299999999999998</v>
      </c>
      <c r="QL22" s="102">
        <v>0.64700000000000002</v>
      </c>
      <c r="QM22" s="130">
        <v>0</v>
      </c>
      <c r="QN22" s="130">
        <v>0</v>
      </c>
    </row>
    <row r="23" spans="1:456" x14ac:dyDescent="0.25">
      <c r="A23" s="89" t="s">
        <v>81</v>
      </c>
      <c r="B23" s="135">
        <v>4</v>
      </c>
      <c r="C23" s="136">
        <v>3</v>
      </c>
      <c r="D23" s="137">
        <v>7</v>
      </c>
      <c r="E23" s="138">
        <v>0.57140000000000002</v>
      </c>
      <c r="F23" s="128">
        <v>0.42859999999999998</v>
      </c>
      <c r="G23" s="139">
        <v>1</v>
      </c>
      <c r="H23" s="137">
        <v>1</v>
      </c>
      <c r="I23" s="135">
        <v>4</v>
      </c>
      <c r="J23" s="136">
        <v>5</v>
      </c>
      <c r="K23" s="137">
        <v>9</v>
      </c>
      <c r="L23" s="138">
        <v>0.44439999999999996</v>
      </c>
      <c r="M23" s="128">
        <v>0.55559999999999998</v>
      </c>
      <c r="N23" s="139">
        <v>1</v>
      </c>
      <c r="O23" s="140">
        <v>1</v>
      </c>
      <c r="P23" s="135">
        <v>16</v>
      </c>
      <c r="Q23" s="136">
        <v>20</v>
      </c>
      <c r="R23" s="137">
        <v>36</v>
      </c>
      <c r="S23" s="138">
        <v>0.44439999999999996</v>
      </c>
      <c r="T23" s="128">
        <v>0.55559999999999998</v>
      </c>
      <c r="U23" s="139">
        <v>4</v>
      </c>
      <c r="V23" s="140">
        <v>4</v>
      </c>
      <c r="W23" s="135">
        <v>6</v>
      </c>
      <c r="X23" s="136">
        <v>6</v>
      </c>
      <c r="Y23" s="137">
        <v>12</v>
      </c>
      <c r="Z23" s="138">
        <v>0.5</v>
      </c>
      <c r="AA23" s="128">
        <v>0.5</v>
      </c>
      <c r="AB23" s="139">
        <v>1</v>
      </c>
      <c r="AC23" s="140">
        <v>1</v>
      </c>
      <c r="AD23" s="139">
        <v>23</v>
      </c>
      <c r="AE23" s="136">
        <v>17</v>
      </c>
      <c r="AF23" s="137">
        <v>40</v>
      </c>
      <c r="AG23" s="138">
        <v>0.57499999999999996</v>
      </c>
      <c r="AH23" s="128">
        <v>0.42499999999999999</v>
      </c>
      <c r="AI23" s="139">
        <v>2</v>
      </c>
      <c r="AJ23" s="136">
        <v>3</v>
      </c>
      <c r="AK23" s="136">
        <v>0</v>
      </c>
      <c r="AL23" s="136">
        <v>1</v>
      </c>
      <c r="AM23" s="137">
        <v>1</v>
      </c>
      <c r="AN23" s="138">
        <v>0</v>
      </c>
      <c r="AO23" s="128">
        <v>1</v>
      </c>
      <c r="AP23" s="139">
        <v>0</v>
      </c>
      <c r="AQ23" s="136">
        <v>0</v>
      </c>
      <c r="AR23" s="136">
        <v>4</v>
      </c>
      <c r="AS23" s="136">
        <v>2</v>
      </c>
      <c r="AT23" s="137">
        <v>6</v>
      </c>
      <c r="AU23" s="138">
        <v>0.66670000000000007</v>
      </c>
      <c r="AV23" s="128">
        <v>0.33329999999999999</v>
      </c>
      <c r="AW23" s="139">
        <v>0</v>
      </c>
      <c r="AX23" s="136">
        <v>0</v>
      </c>
      <c r="AY23" s="136">
        <v>2</v>
      </c>
      <c r="AZ23" s="136">
        <v>3</v>
      </c>
      <c r="BA23" s="137">
        <v>5</v>
      </c>
      <c r="BB23" s="138">
        <v>0.4</v>
      </c>
      <c r="BC23" s="128">
        <v>0.6</v>
      </c>
      <c r="BD23" s="139">
        <v>1</v>
      </c>
      <c r="BE23" s="136">
        <v>1</v>
      </c>
      <c r="BF23" s="136">
        <v>1</v>
      </c>
      <c r="BG23" s="136">
        <v>0</v>
      </c>
      <c r="BH23" s="137">
        <v>1</v>
      </c>
      <c r="BI23" s="138">
        <v>1</v>
      </c>
      <c r="BJ23" s="128">
        <v>0</v>
      </c>
      <c r="BK23" s="139">
        <v>0</v>
      </c>
      <c r="BL23" s="136">
        <v>0</v>
      </c>
      <c r="BM23" s="136">
        <v>1</v>
      </c>
      <c r="BN23" s="136">
        <v>3</v>
      </c>
      <c r="BO23" s="137">
        <v>4</v>
      </c>
      <c r="BP23" s="138">
        <v>0.25</v>
      </c>
      <c r="BQ23" s="128">
        <v>0.75</v>
      </c>
      <c r="BR23" s="139">
        <v>0</v>
      </c>
      <c r="BS23" s="136">
        <v>0</v>
      </c>
      <c r="BT23" s="136">
        <v>13</v>
      </c>
      <c r="BU23" s="136">
        <v>13</v>
      </c>
      <c r="BV23" s="137">
        <v>26</v>
      </c>
      <c r="BW23" s="138">
        <v>0.5</v>
      </c>
      <c r="BX23" s="128">
        <v>0.5</v>
      </c>
      <c r="BY23" s="139">
        <v>1</v>
      </c>
      <c r="BZ23" s="136">
        <v>1</v>
      </c>
      <c r="CA23" s="136">
        <v>0</v>
      </c>
      <c r="CB23" s="136">
        <v>1</v>
      </c>
      <c r="CC23" s="137">
        <v>1</v>
      </c>
      <c r="CD23" s="138">
        <v>0</v>
      </c>
      <c r="CE23" s="128">
        <v>1</v>
      </c>
      <c r="CF23" s="139">
        <v>0</v>
      </c>
      <c r="CG23" s="136">
        <v>0</v>
      </c>
      <c r="CH23" s="136">
        <v>13</v>
      </c>
      <c r="CI23" s="136">
        <v>12</v>
      </c>
      <c r="CJ23" s="137">
        <v>25</v>
      </c>
      <c r="CK23" s="138">
        <v>0.52</v>
      </c>
      <c r="CL23" s="128">
        <v>0.48</v>
      </c>
      <c r="CM23" s="139">
        <v>0</v>
      </c>
      <c r="CN23" s="140">
        <v>0</v>
      </c>
      <c r="CO23" s="86">
        <v>4</v>
      </c>
      <c r="CP23" s="86">
        <v>3</v>
      </c>
      <c r="CQ23" s="88">
        <v>7</v>
      </c>
      <c r="CR23" s="192">
        <v>0.57140000000000002</v>
      </c>
      <c r="CS23" s="102">
        <v>0.42859999999999998</v>
      </c>
      <c r="CT23" s="193">
        <v>1</v>
      </c>
      <c r="CU23" s="86">
        <v>1</v>
      </c>
      <c r="CV23" s="86">
        <v>4</v>
      </c>
      <c r="CW23" s="86">
        <v>5</v>
      </c>
      <c r="CX23" s="88">
        <v>9</v>
      </c>
      <c r="CY23" s="192">
        <v>0.44439999999999996</v>
      </c>
      <c r="CZ23" s="102">
        <v>0.55559999999999998</v>
      </c>
      <c r="DA23" s="193">
        <v>1</v>
      </c>
      <c r="DB23" s="86">
        <v>1</v>
      </c>
      <c r="DC23" s="86">
        <v>12</v>
      </c>
      <c r="DD23" s="86">
        <v>15</v>
      </c>
      <c r="DE23" s="88">
        <v>27</v>
      </c>
      <c r="DF23" s="192">
        <v>0.44439999999999996</v>
      </c>
      <c r="DG23" s="102">
        <v>0.55559999999999998</v>
      </c>
      <c r="DH23" s="193">
        <v>3</v>
      </c>
      <c r="DI23" s="86">
        <v>3</v>
      </c>
      <c r="DJ23" s="86">
        <v>6</v>
      </c>
      <c r="DK23" s="86">
        <v>6</v>
      </c>
      <c r="DL23" s="88">
        <v>12</v>
      </c>
      <c r="DM23" s="192">
        <v>0.5</v>
      </c>
      <c r="DN23" s="102">
        <v>0.5</v>
      </c>
      <c r="DO23" s="193">
        <v>1</v>
      </c>
      <c r="DP23" s="86">
        <v>1</v>
      </c>
      <c r="DQ23" s="86">
        <v>21</v>
      </c>
      <c r="DR23" s="86">
        <v>18</v>
      </c>
      <c r="DS23" s="88">
        <v>39</v>
      </c>
      <c r="DT23" s="192">
        <v>0.53849999999999998</v>
      </c>
      <c r="DU23" s="102">
        <v>0.46149999999999997</v>
      </c>
      <c r="DV23" s="193">
        <v>3</v>
      </c>
      <c r="DW23" s="86">
        <v>3</v>
      </c>
      <c r="DX23" s="86">
        <v>0</v>
      </c>
      <c r="DY23" s="86">
        <v>1</v>
      </c>
      <c r="DZ23" s="88">
        <v>1</v>
      </c>
      <c r="EA23" s="192">
        <v>0</v>
      </c>
      <c r="EB23" s="102">
        <v>1</v>
      </c>
      <c r="EC23" s="193">
        <v>0</v>
      </c>
      <c r="ED23" s="86">
        <v>0</v>
      </c>
      <c r="EE23" s="86">
        <v>4</v>
      </c>
      <c r="EF23" s="86">
        <v>2</v>
      </c>
      <c r="EG23" s="88">
        <v>6</v>
      </c>
      <c r="EH23" s="192">
        <v>0.66670000000000007</v>
      </c>
      <c r="EI23" s="102">
        <v>0.33329999999999999</v>
      </c>
      <c r="EJ23" s="193">
        <v>0</v>
      </c>
      <c r="EK23" s="86">
        <v>0</v>
      </c>
      <c r="EL23" s="86">
        <v>2</v>
      </c>
      <c r="EM23" s="86">
        <v>3</v>
      </c>
      <c r="EN23" s="88">
        <v>5</v>
      </c>
      <c r="EO23" s="192">
        <v>0.4</v>
      </c>
      <c r="EP23" s="102">
        <v>0.6</v>
      </c>
      <c r="EQ23" s="193">
        <v>1</v>
      </c>
      <c r="ER23" s="86">
        <v>1</v>
      </c>
      <c r="ES23" s="86">
        <v>1</v>
      </c>
      <c r="ET23" s="86">
        <v>0</v>
      </c>
      <c r="EU23" s="88">
        <v>1</v>
      </c>
      <c r="EV23" s="192">
        <v>1</v>
      </c>
      <c r="EW23" s="102">
        <v>0</v>
      </c>
      <c r="EX23" s="193">
        <v>0</v>
      </c>
      <c r="EY23" s="86">
        <v>0</v>
      </c>
      <c r="EZ23" s="86">
        <v>1</v>
      </c>
      <c r="FA23" s="86">
        <v>3</v>
      </c>
      <c r="FB23" s="88">
        <v>4</v>
      </c>
      <c r="FC23" s="192">
        <v>0.25</v>
      </c>
      <c r="FD23" s="102">
        <v>0.75</v>
      </c>
      <c r="FE23" s="193">
        <v>0</v>
      </c>
      <c r="FF23" s="86">
        <v>0</v>
      </c>
      <c r="FG23" s="86">
        <v>11</v>
      </c>
      <c r="FH23" s="86">
        <v>15</v>
      </c>
      <c r="FI23" s="88">
        <v>26</v>
      </c>
      <c r="FJ23" s="192">
        <v>0.42310000000000003</v>
      </c>
      <c r="FK23" s="102">
        <v>0.57689999999999997</v>
      </c>
      <c r="FL23" s="193">
        <v>1</v>
      </c>
      <c r="FM23" s="86">
        <v>1</v>
      </c>
      <c r="FN23" s="86">
        <v>0</v>
      </c>
      <c r="FO23" s="86">
        <v>1</v>
      </c>
      <c r="FP23" s="88">
        <v>1</v>
      </c>
      <c r="FQ23" s="192">
        <v>0</v>
      </c>
      <c r="FR23" s="102">
        <v>1</v>
      </c>
      <c r="FS23" s="193">
        <v>0</v>
      </c>
      <c r="FT23" s="86">
        <v>0</v>
      </c>
      <c r="FU23" s="86">
        <v>11</v>
      </c>
      <c r="FV23" s="86">
        <v>14</v>
      </c>
      <c r="FW23" s="88">
        <v>25</v>
      </c>
      <c r="FX23" s="192">
        <v>0.44</v>
      </c>
      <c r="FY23" s="102">
        <v>0.56000000000000005</v>
      </c>
      <c r="FZ23" s="193">
        <v>0</v>
      </c>
      <c r="GA23" s="88">
        <v>0</v>
      </c>
      <c r="GB23" s="130">
        <v>4</v>
      </c>
      <c r="GC23" s="130">
        <v>3</v>
      </c>
      <c r="GD23" s="130">
        <v>7</v>
      </c>
      <c r="GE23" s="102">
        <v>0.57140000000000002</v>
      </c>
      <c r="GF23" s="102">
        <v>0.42859999999999998</v>
      </c>
      <c r="GG23" s="130">
        <v>1</v>
      </c>
      <c r="GH23" s="130">
        <v>1</v>
      </c>
      <c r="GI23" s="130">
        <v>4</v>
      </c>
      <c r="GJ23" s="130">
        <v>5</v>
      </c>
      <c r="GK23" s="130">
        <v>9</v>
      </c>
      <c r="GL23" s="102">
        <v>0.44439999999999996</v>
      </c>
      <c r="GM23" s="102">
        <v>0.55559999999999998</v>
      </c>
      <c r="GN23" s="130">
        <v>1</v>
      </c>
      <c r="GO23" s="130">
        <v>1</v>
      </c>
      <c r="GP23" s="130">
        <v>8</v>
      </c>
      <c r="GQ23" s="130">
        <v>10</v>
      </c>
      <c r="GR23" s="130">
        <v>18</v>
      </c>
      <c r="GS23" s="102">
        <v>0.44439999999999996</v>
      </c>
      <c r="GT23" s="102">
        <v>0.55559999999999998</v>
      </c>
      <c r="GU23" s="130">
        <v>2</v>
      </c>
      <c r="GV23" s="130">
        <v>2</v>
      </c>
      <c r="GW23" s="130">
        <v>5</v>
      </c>
      <c r="GX23" s="130">
        <v>7</v>
      </c>
      <c r="GY23" s="130">
        <v>12</v>
      </c>
      <c r="GZ23" s="102">
        <v>0.41670000000000001</v>
      </c>
      <c r="HA23" s="102">
        <v>0.58329999999999993</v>
      </c>
      <c r="HB23" s="130">
        <v>1</v>
      </c>
      <c r="HC23" s="130">
        <v>1</v>
      </c>
      <c r="HD23" s="130">
        <v>22</v>
      </c>
      <c r="HE23" s="130">
        <v>17</v>
      </c>
      <c r="HF23" s="130">
        <v>39</v>
      </c>
      <c r="HG23" s="102">
        <v>0.56409999999999993</v>
      </c>
      <c r="HH23" s="102">
        <v>0.43590000000000001</v>
      </c>
      <c r="HI23" s="130">
        <v>3</v>
      </c>
      <c r="HJ23" s="130">
        <v>3</v>
      </c>
      <c r="HK23" s="130">
        <v>0</v>
      </c>
      <c r="HL23" s="130">
        <v>1</v>
      </c>
      <c r="HM23" s="130">
        <v>1</v>
      </c>
      <c r="HN23" s="102">
        <v>0</v>
      </c>
      <c r="HO23" s="102">
        <v>1</v>
      </c>
      <c r="HP23" s="130">
        <v>0</v>
      </c>
      <c r="HQ23" s="130">
        <v>0</v>
      </c>
      <c r="HR23" s="130">
        <v>4</v>
      </c>
      <c r="HS23" s="130">
        <v>2</v>
      </c>
      <c r="HT23" s="130">
        <v>6</v>
      </c>
      <c r="HU23" s="102">
        <v>0.66670000000000007</v>
      </c>
      <c r="HV23" s="102">
        <v>0.33329999999999999</v>
      </c>
      <c r="HW23" s="130">
        <v>0</v>
      </c>
      <c r="HX23" s="130">
        <v>0</v>
      </c>
      <c r="HY23" s="130">
        <v>2</v>
      </c>
      <c r="HZ23" s="130">
        <v>3</v>
      </c>
      <c r="IA23" s="130">
        <v>5</v>
      </c>
      <c r="IB23" s="102">
        <v>0.4</v>
      </c>
      <c r="IC23" s="102">
        <v>0.6</v>
      </c>
      <c r="ID23" s="130">
        <v>1</v>
      </c>
      <c r="IE23" s="130">
        <v>1</v>
      </c>
      <c r="IF23" s="130">
        <v>1</v>
      </c>
      <c r="IG23" s="130">
        <v>0</v>
      </c>
      <c r="IH23" s="130">
        <v>1</v>
      </c>
      <c r="II23" s="102">
        <v>1</v>
      </c>
      <c r="IJ23" s="102">
        <v>0</v>
      </c>
      <c r="IK23" s="130">
        <v>0</v>
      </c>
      <c r="IL23" s="130">
        <v>0</v>
      </c>
      <c r="IM23" s="130">
        <v>1</v>
      </c>
      <c r="IN23" s="130">
        <v>3</v>
      </c>
      <c r="IO23" s="130">
        <v>4</v>
      </c>
      <c r="IP23" s="102">
        <v>0.25</v>
      </c>
      <c r="IQ23" s="102">
        <v>0.75</v>
      </c>
      <c r="IR23" s="130">
        <v>0</v>
      </c>
      <c r="IS23" s="130">
        <v>0</v>
      </c>
      <c r="IT23" s="130">
        <v>9</v>
      </c>
      <c r="IU23" s="130">
        <v>17</v>
      </c>
      <c r="IV23" s="130">
        <v>26</v>
      </c>
      <c r="IW23" s="102">
        <v>0.34619999999999995</v>
      </c>
      <c r="IX23" s="102">
        <v>0.65379999999999994</v>
      </c>
      <c r="IY23" s="130">
        <v>0</v>
      </c>
      <c r="IZ23" s="130">
        <v>1</v>
      </c>
      <c r="JA23" s="130">
        <v>0</v>
      </c>
      <c r="JB23" s="130">
        <v>1</v>
      </c>
      <c r="JC23" s="130">
        <v>1</v>
      </c>
      <c r="JD23" s="102">
        <v>0</v>
      </c>
      <c r="JE23" s="102">
        <v>1</v>
      </c>
      <c r="JF23" s="130">
        <v>0</v>
      </c>
      <c r="JG23" s="130">
        <v>0</v>
      </c>
      <c r="JH23" s="130">
        <v>9</v>
      </c>
      <c r="JI23" s="130">
        <v>16</v>
      </c>
      <c r="JJ23" s="130">
        <v>25</v>
      </c>
      <c r="JK23" s="102">
        <v>0.36</v>
      </c>
      <c r="JL23" s="102">
        <v>0.64</v>
      </c>
      <c r="JM23" s="130">
        <v>0</v>
      </c>
      <c r="JN23" s="130">
        <v>0</v>
      </c>
      <c r="JO23" s="129">
        <v>4</v>
      </c>
      <c r="JP23" s="130">
        <v>3</v>
      </c>
      <c r="JQ23" s="130">
        <v>7</v>
      </c>
      <c r="JR23" s="102">
        <v>0.57140000000000002</v>
      </c>
      <c r="JS23" s="102">
        <v>0.42859999999999998</v>
      </c>
      <c r="JT23" s="130">
        <v>1</v>
      </c>
      <c r="JU23" s="130">
        <v>1</v>
      </c>
      <c r="JV23" s="130">
        <v>4</v>
      </c>
      <c r="JW23" s="130">
        <v>5</v>
      </c>
      <c r="JX23" s="130">
        <v>9</v>
      </c>
      <c r="JY23" s="102">
        <v>0.44439999999999996</v>
      </c>
      <c r="JZ23" s="102">
        <v>0.55559999999999998</v>
      </c>
      <c r="KA23" s="130">
        <v>1</v>
      </c>
      <c r="KB23" s="130">
        <v>1</v>
      </c>
      <c r="KC23" s="130">
        <v>9</v>
      </c>
      <c r="KD23" s="130">
        <v>9</v>
      </c>
      <c r="KE23" s="130">
        <v>18</v>
      </c>
      <c r="KF23" s="102">
        <v>0.5</v>
      </c>
      <c r="KG23" s="102">
        <v>0.5</v>
      </c>
      <c r="KH23" s="130">
        <v>2</v>
      </c>
      <c r="KI23" s="130">
        <v>2</v>
      </c>
      <c r="KJ23" s="130">
        <v>6</v>
      </c>
      <c r="KK23" s="130">
        <v>7</v>
      </c>
      <c r="KL23" s="130">
        <v>13</v>
      </c>
      <c r="KM23" s="102">
        <v>0.46149999999999997</v>
      </c>
      <c r="KN23" s="102">
        <v>0.53849999999999998</v>
      </c>
      <c r="KO23" s="130">
        <v>1</v>
      </c>
      <c r="KP23" s="130">
        <v>1</v>
      </c>
      <c r="KQ23" s="130">
        <v>18</v>
      </c>
      <c r="KR23" s="130">
        <v>20</v>
      </c>
      <c r="KS23" s="130">
        <v>38</v>
      </c>
      <c r="KT23" s="102">
        <v>0.47369999999999995</v>
      </c>
      <c r="KU23" s="102">
        <v>0.52629999999999999</v>
      </c>
      <c r="KV23" s="130">
        <v>2</v>
      </c>
      <c r="KW23" s="130">
        <v>3</v>
      </c>
      <c r="KX23" s="130">
        <v>0</v>
      </c>
      <c r="KY23" s="130">
        <v>1</v>
      </c>
      <c r="KZ23" s="130">
        <v>1</v>
      </c>
      <c r="LA23" s="102">
        <v>0</v>
      </c>
      <c r="LB23" s="102">
        <v>1</v>
      </c>
      <c r="LC23" s="130">
        <v>0</v>
      </c>
      <c r="LD23" s="130">
        <v>0</v>
      </c>
      <c r="LE23" s="130">
        <v>4</v>
      </c>
      <c r="LF23" s="130">
        <v>2</v>
      </c>
      <c r="LG23" s="130">
        <v>6</v>
      </c>
      <c r="LH23" s="102">
        <v>0.66670000000000007</v>
      </c>
      <c r="LI23" s="102">
        <v>0.33329999999999999</v>
      </c>
      <c r="LJ23" s="130">
        <v>0</v>
      </c>
      <c r="LK23" s="130">
        <v>0</v>
      </c>
      <c r="LL23" s="130">
        <v>2</v>
      </c>
      <c r="LM23" s="130">
        <v>3</v>
      </c>
      <c r="LN23" s="130">
        <v>5</v>
      </c>
      <c r="LO23" s="102">
        <v>0.4</v>
      </c>
      <c r="LP23" s="102">
        <v>0.6</v>
      </c>
      <c r="LQ23" s="130">
        <v>1</v>
      </c>
      <c r="LR23" s="130">
        <v>1</v>
      </c>
      <c r="LS23" s="130">
        <v>1</v>
      </c>
      <c r="LT23" s="130">
        <v>0</v>
      </c>
      <c r="LU23" s="130">
        <v>1</v>
      </c>
      <c r="LV23" s="102">
        <v>1</v>
      </c>
      <c r="LW23" s="102">
        <v>0</v>
      </c>
      <c r="LX23" s="130">
        <v>0</v>
      </c>
      <c r="LY23" s="130">
        <v>0</v>
      </c>
      <c r="LZ23" s="130">
        <v>1</v>
      </c>
      <c r="MA23" s="130">
        <v>3</v>
      </c>
      <c r="MB23" s="130">
        <v>4</v>
      </c>
      <c r="MC23" s="102">
        <v>0.25</v>
      </c>
      <c r="MD23" s="102">
        <v>0.75</v>
      </c>
      <c r="ME23" s="130">
        <v>0</v>
      </c>
      <c r="MF23" s="130">
        <v>0</v>
      </c>
      <c r="MG23" s="130">
        <v>9</v>
      </c>
      <c r="MH23" s="130">
        <v>17</v>
      </c>
      <c r="MI23" s="130">
        <v>26</v>
      </c>
      <c r="MJ23" s="102">
        <v>0.34619999999999995</v>
      </c>
      <c r="MK23" s="102">
        <v>0.65379999999999994</v>
      </c>
      <c r="ML23" s="130">
        <v>0</v>
      </c>
      <c r="MM23" s="130">
        <v>1</v>
      </c>
      <c r="MN23" s="130">
        <v>0</v>
      </c>
      <c r="MO23" s="130">
        <v>1</v>
      </c>
      <c r="MP23" s="130">
        <v>1</v>
      </c>
      <c r="MQ23" s="102">
        <v>0</v>
      </c>
      <c r="MR23" s="102">
        <v>1</v>
      </c>
      <c r="MS23" s="130">
        <v>0</v>
      </c>
      <c r="MT23" s="130">
        <v>0</v>
      </c>
      <c r="MU23" s="130">
        <v>9</v>
      </c>
      <c r="MV23" s="130">
        <v>16</v>
      </c>
      <c r="MW23" s="130">
        <v>25</v>
      </c>
      <c r="MX23" s="102">
        <v>0.36</v>
      </c>
      <c r="MY23" s="102">
        <v>0.64</v>
      </c>
      <c r="MZ23" s="130">
        <v>0</v>
      </c>
      <c r="NA23" s="130">
        <v>0</v>
      </c>
      <c r="NB23" s="129">
        <v>3</v>
      </c>
      <c r="NC23" s="130">
        <v>4</v>
      </c>
      <c r="ND23" s="130">
        <v>7</v>
      </c>
      <c r="NE23" s="102">
        <v>0.42859999999999998</v>
      </c>
      <c r="NF23" s="102">
        <v>0.57140000000000002</v>
      </c>
      <c r="NG23" s="130">
        <v>1</v>
      </c>
      <c r="NH23" s="130">
        <v>1</v>
      </c>
      <c r="NI23" s="130">
        <v>4</v>
      </c>
      <c r="NJ23" s="130">
        <v>5</v>
      </c>
      <c r="NK23" s="130">
        <v>9</v>
      </c>
      <c r="NL23" s="102">
        <v>0.44439999999999996</v>
      </c>
      <c r="NM23" s="102">
        <v>0.55559999999999998</v>
      </c>
      <c r="NN23" s="130">
        <v>1</v>
      </c>
      <c r="NO23" s="130">
        <v>1</v>
      </c>
      <c r="NP23" s="130">
        <v>23</v>
      </c>
      <c r="NQ23" s="130">
        <v>31</v>
      </c>
      <c r="NR23" s="130">
        <v>54</v>
      </c>
      <c r="NS23" s="102">
        <v>0.42590000000000006</v>
      </c>
      <c r="NT23" s="102">
        <v>0.57409999999999994</v>
      </c>
      <c r="NU23" s="130">
        <v>4</v>
      </c>
      <c r="NV23" s="130">
        <v>6</v>
      </c>
      <c r="NW23" s="130">
        <v>5</v>
      </c>
      <c r="NX23" s="130">
        <v>7</v>
      </c>
      <c r="NY23" s="130">
        <v>12</v>
      </c>
      <c r="NZ23" s="102">
        <v>0.41670000000000001</v>
      </c>
      <c r="OA23" s="102">
        <v>0.58329999999999993</v>
      </c>
      <c r="OB23" s="130">
        <v>1</v>
      </c>
      <c r="OC23" s="130">
        <v>1</v>
      </c>
      <c r="OD23" s="130">
        <v>19</v>
      </c>
      <c r="OE23" s="130">
        <v>21</v>
      </c>
      <c r="OF23" s="130">
        <v>40</v>
      </c>
      <c r="OG23" s="102">
        <v>0.47499999999999998</v>
      </c>
      <c r="OH23" s="102">
        <v>0.52500000000000002</v>
      </c>
      <c r="OI23" s="130">
        <v>2</v>
      </c>
      <c r="OJ23" s="130">
        <v>3</v>
      </c>
      <c r="OK23" s="130">
        <v>1</v>
      </c>
      <c r="OL23" s="130">
        <v>0</v>
      </c>
      <c r="OM23" s="130">
        <v>1</v>
      </c>
      <c r="ON23" s="102">
        <v>1</v>
      </c>
      <c r="OO23" s="102">
        <v>0</v>
      </c>
      <c r="OP23" s="130">
        <v>0</v>
      </c>
      <c r="OQ23" s="130">
        <v>0</v>
      </c>
      <c r="OR23" s="130">
        <v>2</v>
      </c>
      <c r="OS23" s="130">
        <v>4</v>
      </c>
      <c r="OT23" s="130">
        <v>6</v>
      </c>
      <c r="OU23" s="102">
        <v>0.33329999999999999</v>
      </c>
      <c r="OV23" s="102">
        <v>0.66670000000000007</v>
      </c>
      <c r="OW23" s="130">
        <v>0</v>
      </c>
      <c r="OX23" s="130">
        <v>0</v>
      </c>
      <c r="OY23" s="130">
        <v>1</v>
      </c>
      <c r="OZ23" s="130">
        <v>4</v>
      </c>
      <c r="PA23" s="130">
        <v>5</v>
      </c>
      <c r="PB23" s="102">
        <v>0.2</v>
      </c>
      <c r="PC23" s="102">
        <v>0.8</v>
      </c>
      <c r="PD23" s="130">
        <v>0</v>
      </c>
      <c r="PE23" s="130">
        <v>1</v>
      </c>
      <c r="PF23" s="130">
        <v>0</v>
      </c>
      <c r="PG23" s="130">
        <v>1</v>
      </c>
      <c r="PH23" s="130">
        <v>1</v>
      </c>
      <c r="PI23" s="102">
        <v>0</v>
      </c>
      <c r="PJ23" s="102">
        <v>1</v>
      </c>
      <c r="PK23" s="130">
        <v>0</v>
      </c>
      <c r="PL23" s="130">
        <v>0</v>
      </c>
      <c r="PM23" s="130">
        <v>1</v>
      </c>
      <c r="PN23" s="130">
        <v>3</v>
      </c>
      <c r="PO23" s="130">
        <v>4</v>
      </c>
      <c r="PP23" s="102">
        <v>0.25</v>
      </c>
      <c r="PQ23" s="102">
        <v>0.75</v>
      </c>
      <c r="PR23" s="130">
        <v>0</v>
      </c>
      <c r="PS23" s="130">
        <v>0</v>
      </c>
      <c r="PT23" s="130">
        <v>9</v>
      </c>
      <c r="PU23" s="130">
        <v>17</v>
      </c>
      <c r="PV23" s="130">
        <v>26</v>
      </c>
      <c r="PW23" s="102">
        <v>0.34619999999999995</v>
      </c>
      <c r="PX23" s="102">
        <v>0.65379999999999994</v>
      </c>
      <c r="PY23" s="130">
        <v>0</v>
      </c>
      <c r="PZ23" s="130">
        <v>1</v>
      </c>
      <c r="QA23" s="130">
        <v>0</v>
      </c>
      <c r="QB23" s="130">
        <v>1</v>
      </c>
      <c r="QC23" s="130">
        <v>1</v>
      </c>
      <c r="QD23" s="102">
        <v>0</v>
      </c>
      <c r="QE23" s="102">
        <v>1</v>
      </c>
      <c r="QF23" s="130">
        <v>0</v>
      </c>
      <c r="QG23" s="130">
        <v>0</v>
      </c>
      <c r="QH23" s="130">
        <v>9</v>
      </c>
      <c r="QI23" s="130">
        <v>16</v>
      </c>
      <c r="QJ23" s="130">
        <v>25</v>
      </c>
      <c r="QK23" s="102">
        <v>0.36</v>
      </c>
      <c r="QL23" s="102">
        <v>0.64</v>
      </c>
      <c r="QM23" s="130">
        <v>0</v>
      </c>
      <c r="QN23" s="130">
        <v>0</v>
      </c>
    </row>
    <row r="24" spans="1:456" x14ac:dyDescent="0.25">
      <c r="A24" s="89" t="s">
        <v>82</v>
      </c>
      <c r="B24" s="135">
        <v>3</v>
      </c>
      <c r="C24" s="136">
        <v>4</v>
      </c>
      <c r="D24" s="137">
        <v>7</v>
      </c>
      <c r="E24" s="138">
        <v>0.42899999999999999</v>
      </c>
      <c r="F24" s="128">
        <v>0.57100000000000006</v>
      </c>
      <c r="G24" s="139">
        <v>1</v>
      </c>
      <c r="H24" s="137">
        <v>1</v>
      </c>
      <c r="I24" s="135">
        <v>40</v>
      </c>
      <c r="J24" s="136">
        <v>48</v>
      </c>
      <c r="K24" s="137">
        <v>88</v>
      </c>
      <c r="L24" s="138">
        <v>0.45500000000000002</v>
      </c>
      <c r="M24" s="128">
        <v>0.54500000000000004</v>
      </c>
      <c r="N24" s="139">
        <v>8</v>
      </c>
      <c r="O24" s="140">
        <v>12</v>
      </c>
      <c r="P24" s="135">
        <v>12</v>
      </c>
      <c r="Q24" s="136">
        <v>14</v>
      </c>
      <c r="R24" s="137">
        <v>26</v>
      </c>
      <c r="S24" s="138">
        <v>0.46200000000000002</v>
      </c>
      <c r="T24" s="128">
        <v>0.53799999999999992</v>
      </c>
      <c r="U24" s="139">
        <v>3</v>
      </c>
      <c r="V24" s="140">
        <v>3</v>
      </c>
      <c r="W24" s="135">
        <v>162</v>
      </c>
      <c r="X24" s="136">
        <v>153</v>
      </c>
      <c r="Y24" s="137">
        <v>315</v>
      </c>
      <c r="Z24" s="138">
        <v>0.51400000000000001</v>
      </c>
      <c r="AA24" s="128">
        <v>0.48599999999999999</v>
      </c>
      <c r="AB24" s="139">
        <v>30</v>
      </c>
      <c r="AC24" s="140">
        <v>36</v>
      </c>
      <c r="AD24" s="139">
        <v>24</v>
      </c>
      <c r="AE24" s="136">
        <v>10</v>
      </c>
      <c r="AF24" s="137">
        <v>34</v>
      </c>
      <c r="AG24" s="138">
        <v>0.70579999999999998</v>
      </c>
      <c r="AH24" s="128">
        <v>0.29420000000000002</v>
      </c>
      <c r="AI24" s="139">
        <v>2</v>
      </c>
      <c r="AJ24" s="136">
        <v>2</v>
      </c>
      <c r="AK24" s="136">
        <v>0</v>
      </c>
      <c r="AL24" s="136">
        <v>1</v>
      </c>
      <c r="AM24" s="137">
        <v>1</v>
      </c>
      <c r="AN24" s="138">
        <v>0</v>
      </c>
      <c r="AO24" s="128">
        <v>1</v>
      </c>
      <c r="AP24" s="139">
        <v>0</v>
      </c>
      <c r="AQ24" s="136">
        <v>0</v>
      </c>
      <c r="AR24" s="136">
        <v>3</v>
      </c>
      <c r="AS24" s="136">
        <v>3</v>
      </c>
      <c r="AT24" s="137">
        <v>6</v>
      </c>
      <c r="AU24" s="138">
        <v>0.5</v>
      </c>
      <c r="AV24" s="128">
        <v>0.5</v>
      </c>
      <c r="AW24" s="139">
        <v>0</v>
      </c>
      <c r="AX24" s="136">
        <v>0</v>
      </c>
      <c r="AY24" s="136">
        <v>2</v>
      </c>
      <c r="AZ24" s="136">
        <v>3</v>
      </c>
      <c r="BA24" s="137">
        <v>5</v>
      </c>
      <c r="BB24" s="138">
        <v>0.4</v>
      </c>
      <c r="BC24" s="128">
        <v>0.6</v>
      </c>
      <c r="BD24" s="139">
        <v>1</v>
      </c>
      <c r="BE24" s="136">
        <v>1</v>
      </c>
      <c r="BF24" s="136">
        <v>0</v>
      </c>
      <c r="BG24" s="136">
        <v>1</v>
      </c>
      <c r="BH24" s="137">
        <v>1</v>
      </c>
      <c r="BI24" s="138">
        <v>0</v>
      </c>
      <c r="BJ24" s="128">
        <v>1</v>
      </c>
      <c r="BK24" s="139">
        <v>0</v>
      </c>
      <c r="BL24" s="136">
        <v>0</v>
      </c>
      <c r="BM24" s="136">
        <v>2</v>
      </c>
      <c r="BN24" s="136">
        <v>2</v>
      </c>
      <c r="BO24" s="137">
        <v>4</v>
      </c>
      <c r="BP24" s="138">
        <v>0.5</v>
      </c>
      <c r="BQ24" s="128">
        <v>0.5</v>
      </c>
      <c r="BR24" s="139">
        <v>0</v>
      </c>
      <c r="BS24" s="136">
        <v>0</v>
      </c>
      <c r="BT24" s="136">
        <v>9</v>
      </c>
      <c r="BU24" s="136">
        <v>17</v>
      </c>
      <c r="BV24" s="137">
        <v>26</v>
      </c>
      <c r="BW24" s="138">
        <v>0.34600000000000003</v>
      </c>
      <c r="BX24" s="128">
        <v>0.65400000000000003</v>
      </c>
      <c r="BY24" s="139">
        <v>0</v>
      </c>
      <c r="BZ24" s="136">
        <v>1</v>
      </c>
      <c r="CA24" s="136">
        <v>0</v>
      </c>
      <c r="CB24" s="136">
        <v>1</v>
      </c>
      <c r="CC24" s="137">
        <v>1</v>
      </c>
      <c r="CD24" s="138">
        <v>0</v>
      </c>
      <c r="CE24" s="128">
        <v>1</v>
      </c>
      <c r="CF24" s="139">
        <v>0</v>
      </c>
      <c r="CG24" s="136">
        <v>0</v>
      </c>
      <c r="CH24" s="136">
        <v>9</v>
      </c>
      <c r="CI24" s="136">
        <v>16</v>
      </c>
      <c r="CJ24" s="137">
        <v>25</v>
      </c>
      <c r="CK24" s="138">
        <v>0.36</v>
      </c>
      <c r="CL24" s="128">
        <v>0.64</v>
      </c>
      <c r="CM24" s="139">
        <v>0</v>
      </c>
      <c r="CN24" s="140">
        <v>0</v>
      </c>
      <c r="CO24" s="86">
        <v>3</v>
      </c>
      <c r="CP24" s="86">
        <v>4</v>
      </c>
      <c r="CQ24" s="88">
        <v>7</v>
      </c>
      <c r="CR24" s="192">
        <v>0.42899999999999999</v>
      </c>
      <c r="CS24" s="102">
        <v>0.57100000000000006</v>
      </c>
      <c r="CT24" s="193">
        <v>1</v>
      </c>
      <c r="CU24" s="86">
        <v>1</v>
      </c>
      <c r="CV24" s="86">
        <v>49</v>
      </c>
      <c r="CW24" s="86">
        <v>46</v>
      </c>
      <c r="CX24" s="88">
        <v>95</v>
      </c>
      <c r="CY24" s="192">
        <v>0.51600000000000001</v>
      </c>
      <c r="CZ24" s="102">
        <v>0.48399999999999999</v>
      </c>
      <c r="DA24" s="193">
        <v>11</v>
      </c>
      <c r="DB24" s="86">
        <v>13</v>
      </c>
      <c r="DC24" s="86">
        <v>32</v>
      </c>
      <c r="DD24" s="86">
        <v>53</v>
      </c>
      <c r="DE24" s="88">
        <v>85</v>
      </c>
      <c r="DF24" s="192">
        <v>0.376</v>
      </c>
      <c r="DG24" s="102">
        <v>0.624</v>
      </c>
      <c r="DH24" s="193">
        <v>7</v>
      </c>
      <c r="DI24" s="86">
        <v>11</v>
      </c>
      <c r="DJ24" s="86">
        <v>40</v>
      </c>
      <c r="DK24" s="86">
        <v>73</v>
      </c>
      <c r="DL24" s="88">
        <v>113</v>
      </c>
      <c r="DM24" s="192">
        <v>0.35399999999999998</v>
      </c>
      <c r="DN24" s="102">
        <v>0.64599999999999991</v>
      </c>
      <c r="DO24" s="193">
        <v>5</v>
      </c>
      <c r="DP24" s="86">
        <v>12</v>
      </c>
      <c r="DQ24" s="86">
        <v>26</v>
      </c>
      <c r="DR24" s="86">
        <v>10</v>
      </c>
      <c r="DS24" s="88">
        <v>36</v>
      </c>
      <c r="DT24" s="192">
        <v>0.76700000000000002</v>
      </c>
      <c r="DU24" s="102">
        <v>0.23300000000000001</v>
      </c>
      <c r="DV24" s="193">
        <v>2</v>
      </c>
      <c r="DW24" s="86">
        <v>2</v>
      </c>
      <c r="DX24" s="86">
        <v>0</v>
      </c>
      <c r="DY24" s="86">
        <v>1</v>
      </c>
      <c r="DZ24" s="88">
        <v>1</v>
      </c>
      <c r="EA24" s="192">
        <v>0</v>
      </c>
      <c r="EB24" s="102">
        <v>1</v>
      </c>
      <c r="EC24" s="193">
        <v>0</v>
      </c>
      <c r="ED24" s="86">
        <v>0</v>
      </c>
      <c r="EE24" s="86">
        <v>3</v>
      </c>
      <c r="EF24" s="86">
        <v>3</v>
      </c>
      <c r="EG24" s="88">
        <v>6</v>
      </c>
      <c r="EH24" s="192">
        <v>0.5</v>
      </c>
      <c r="EI24" s="102">
        <v>0.5</v>
      </c>
      <c r="EJ24" s="193">
        <v>0</v>
      </c>
      <c r="EK24" s="86">
        <v>0</v>
      </c>
      <c r="EL24" s="86">
        <v>2</v>
      </c>
      <c r="EM24" s="86">
        <v>3</v>
      </c>
      <c r="EN24" s="88">
        <v>5</v>
      </c>
      <c r="EO24" s="192">
        <v>0.4</v>
      </c>
      <c r="EP24" s="102">
        <v>0.6</v>
      </c>
      <c r="EQ24" s="193">
        <v>1</v>
      </c>
      <c r="ER24" s="86">
        <v>1</v>
      </c>
      <c r="ES24" s="86">
        <v>0</v>
      </c>
      <c r="ET24" s="86">
        <v>1</v>
      </c>
      <c r="EU24" s="88">
        <v>1</v>
      </c>
      <c r="EV24" s="192">
        <v>0</v>
      </c>
      <c r="EW24" s="102">
        <v>1</v>
      </c>
      <c r="EX24" s="193">
        <v>0</v>
      </c>
      <c r="EY24" s="86">
        <v>0</v>
      </c>
      <c r="EZ24" s="86">
        <v>2</v>
      </c>
      <c r="FA24" s="86">
        <v>2</v>
      </c>
      <c r="FB24" s="88">
        <v>4</v>
      </c>
      <c r="FC24" s="192">
        <v>0.5</v>
      </c>
      <c r="FD24" s="102">
        <v>0.5</v>
      </c>
      <c r="FE24" s="193">
        <v>0</v>
      </c>
      <c r="FF24" s="86">
        <v>0</v>
      </c>
      <c r="FG24" s="86">
        <v>13</v>
      </c>
      <c r="FH24" s="86">
        <v>13</v>
      </c>
      <c r="FI24" s="88">
        <v>26</v>
      </c>
      <c r="FJ24" s="192">
        <v>0.5</v>
      </c>
      <c r="FK24" s="102">
        <v>0.5</v>
      </c>
      <c r="FL24" s="193">
        <v>1</v>
      </c>
      <c r="FM24" s="86">
        <v>1</v>
      </c>
      <c r="FN24" s="86">
        <v>0</v>
      </c>
      <c r="FO24" s="86">
        <v>1</v>
      </c>
      <c r="FP24" s="88">
        <v>1</v>
      </c>
      <c r="FQ24" s="192">
        <v>0</v>
      </c>
      <c r="FR24" s="102">
        <v>1</v>
      </c>
      <c r="FS24" s="193">
        <v>0</v>
      </c>
      <c r="FT24" s="86">
        <v>0</v>
      </c>
      <c r="FU24" s="86">
        <v>13</v>
      </c>
      <c r="FV24" s="86">
        <v>12</v>
      </c>
      <c r="FW24" s="88">
        <v>25</v>
      </c>
      <c r="FX24" s="192">
        <v>0.52</v>
      </c>
      <c r="FY24" s="102">
        <v>0.48</v>
      </c>
      <c r="FZ24" s="193">
        <v>0</v>
      </c>
      <c r="GA24" s="88">
        <v>0</v>
      </c>
      <c r="GB24" s="130">
        <v>3</v>
      </c>
      <c r="GC24" s="130">
        <v>4</v>
      </c>
      <c r="GD24" s="130">
        <v>7</v>
      </c>
      <c r="GE24" s="102">
        <v>0.42899999999999999</v>
      </c>
      <c r="GF24" s="102">
        <v>0.57100000000000006</v>
      </c>
      <c r="GG24" s="130">
        <v>1</v>
      </c>
      <c r="GH24" s="130">
        <v>1</v>
      </c>
      <c r="GI24" s="130">
        <v>39</v>
      </c>
      <c r="GJ24" s="130">
        <v>40</v>
      </c>
      <c r="GK24" s="130">
        <v>79</v>
      </c>
      <c r="GL24" s="102">
        <v>0.49399999999999999</v>
      </c>
      <c r="GM24" s="102">
        <v>0.50600000000000001</v>
      </c>
      <c r="GN24" s="130">
        <v>9</v>
      </c>
      <c r="GO24" s="130">
        <v>11</v>
      </c>
      <c r="GP24" s="130">
        <v>34</v>
      </c>
      <c r="GQ24" s="130">
        <v>33</v>
      </c>
      <c r="GR24" s="130">
        <v>67</v>
      </c>
      <c r="GS24" s="102">
        <v>0.50700000000000001</v>
      </c>
      <c r="GT24" s="102">
        <v>0.49299999999999999</v>
      </c>
      <c r="GU24" s="130">
        <v>9</v>
      </c>
      <c r="GV24" s="130">
        <v>9</v>
      </c>
      <c r="GW24" s="130">
        <v>41</v>
      </c>
      <c r="GX24" s="130">
        <v>74</v>
      </c>
      <c r="GY24" s="130">
        <v>115</v>
      </c>
      <c r="GZ24" s="102">
        <v>0.35700000000000004</v>
      </c>
      <c r="HA24" s="102">
        <v>0.64300000000000002</v>
      </c>
      <c r="HB24" s="130">
        <v>6</v>
      </c>
      <c r="HC24" s="130">
        <v>13</v>
      </c>
      <c r="HD24" s="130">
        <v>25</v>
      </c>
      <c r="HE24" s="130">
        <v>9</v>
      </c>
      <c r="HF24" s="130">
        <v>34</v>
      </c>
      <c r="HG24" s="102">
        <v>0.73499999999999999</v>
      </c>
      <c r="HH24" s="102">
        <v>0.26500000000000001</v>
      </c>
      <c r="HI24" s="130">
        <v>1</v>
      </c>
      <c r="HJ24" s="130">
        <v>1</v>
      </c>
      <c r="HK24" s="130">
        <v>0</v>
      </c>
      <c r="HL24" s="130">
        <v>1</v>
      </c>
      <c r="HM24" s="130">
        <v>1</v>
      </c>
      <c r="HN24" s="102">
        <v>0</v>
      </c>
      <c r="HO24" s="102">
        <v>1</v>
      </c>
      <c r="HP24" s="130">
        <v>0</v>
      </c>
      <c r="HQ24" s="130">
        <v>0</v>
      </c>
      <c r="HR24" s="130">
        <v>3</v>
      </c>
      <c r="HS24" s="130">
        <v>3</v>
      </c>
      <c r="HT24" s="130">
        <v>6</v>
      </c>
      <c r="HU24" s="102">
        <v>0.5</v>
      </c>
      <c r="HV24" s="102">
        <v>0.5</v>
      </c>
      <c r="HW24" s="130">
        <v>0</v>
      </c>
      <c r="HX24" s="130">
        <v>0</v>
      </c>
      <c r="HY24" s="130">
        <v>2</v>
      </c>
      <c r="HZ24" s="130">
        <v>3</v>
      </c>
      <c r="IA24" s="130">
        <v>5</v>
      </c>
      <c r="IB24" s="102">
        <v>0.4</v>
      </c>
      <c r="IC24" s="102">
        <v>0.6</v>
      </c>
      <c r="ID24" s="130">
        <v>1</v>
      </c>
      <c r="IE24" s="130">
        <v>1</v>
      </c>
      <c r="IF24" s="130">
        <v>0</v>
      </c>
      <c r="IG24" s="130">
        <v>1</v>
      </c>
      <c r="IH24" s="130">
        <v>1</v>
      </c>
      <c r="II24" s="102">
        <v>0</v>
      </c>
      <c r="IJ24" s="102">
        <v>1</v>
      </c>
      <c r="IK24" s="130">
        <v>0</v>
      </c>
      <c r="IL24" s="130">
        <v>0</v>
      </c>
      <c r="IM24" s="130">
        <v>2</v>
      </c>
      <c r="IN24" s="130">
        <v>2</v>
      </c>
      <c r="IO24" s="130">
        <v>4</v>
      </c>
      <c r="IP24" s="102">
        <v>0.5</v>
      </c>
      <c r="IQ24" s="102">
        <v>0.5</v>
      </c>
      <c r="IR24" s="130">
        <v>0</v>
      </c>
      <c r="IS24" s="130">
        <v>0</v>
      </c>
      <c r="IT24" s="130">
        <v>14</v>
      </c>
      <c r="IU24" s="130">
        <v>12</v>
      </c>
      <c r="IV24" s="130">
        <v>26</v>
      </c>
      <c r="IW24" s="102">
        <v>0.53799999999999992</v>
      </c>
      <c r="IX24" s="102">
        <v>0.46200000000000002</v>
      </c>
      <c r="IY24" s="130">
        <v>1</v>
      </c>
      <c r="IZ24" s="130">
        <v>1</v>
      </c>
      <c r="JA24" s="130">
        <v>0</v>
      </c>
      <c r="JB24" s="130">
        <v>1</v>
      </c>
      <c r="JC24" s="130">
        <v>1</v>
      </c>
      <c r="JD24" s="102">
        <v>0</v>
      </c>
      <c r="JE24" s="102">
        <v>1</v>
      </c>
      <c r="JF24" s="130">
        <v>0</v>
      </c>
      <c r="JG24" s="130">
        <v>0</v>
      </c>
      <c r="JH24" s="130">
        <v>14</v>
      </c>
      <c r="JI24" s="130">
        <v>11</v>
      </c>
      <c r="JJ24" s="130">
        <v>25</v>
      </c>
      <c r="JK24" s="102">
        <v>0.56000000000000005</v>
      </c>
      <c r="JL24" s="102">
        <v>0.44</v>
      </c>
      <c r="JM24" s="130">
        <v>0</v>
      </c>
      <c r="JN24" s="130">
        <v>0</v>
      </c>
      <c r="JO24" s="129">
        <v>3</v>
      </c>
      <c r="JP24" s="130">
        <v>4</v>
      </c>
      <c r="JQ24" s="130">
        <v>7</v>
      </c>
      <c r="JR24" s="102">
        <v>0.42899999999999999</v>
      </c>
      <c r="JS24" s="102">
        <v>0.57100000000000006</v>
      </c>
      <c r="JT24" s="130">
        <v>1</v>
      </c>
      <c r="JU24" s="130">
        <v>1</v>
      </c>
      <c r="JV24" s="130">
        <v>23</v>
      </c>
      <c r="JW24" s="130">
        <v>23</v>
      </c>
      <c r="JX24" s="130">
        <v>46</v>
      </c>
      <c r="JY24" s="102">
        <v>0.5</v>
      </c>
      <c r="JZ24" s="102">
        <v>0.5</v>
      </c>
      <c r="KA24" s="130">
        <v>5</v>
      </c>
      <c r="KB24" s="130">
        <v>6</v>
      </c>
      <c r="KC24" s="130">
        <v>26</v>
      </c>
      <c r="KD24" s="130">
        <v>44</v>
      </c>
      <c r="KE24" s="130">
        <v>70</v>
      </c>
      <c r="KF24" s="102">
        <v>0.37140000000000001</v>
      </c>
      <c r="KG24" s="102">
        <v>0.62860000000000005</v>
      </c>
      <c r="KH24" s="130">
        <v>8</v>
      </c>
      <c r="KI24" s="130">
        <v>10</v>
      </c>
      <c r="KJ24" s="130">
        <v>36</v>
      </c>
      <c r="KK24" s="130">
        <v>52</v>
      </c>
      <c r="KL24" s="130">
        <v>88</v>
      </c>
      <c r="KM24" s="102">
        <v>0.40899999999999997</v>
      </c>
      <c r="KN24" s="102">
        <v>0.59099999999999997</v>
      </c>
      <c r="KO24" s="130">
        <v>4</v>
      </c>
      <c r="KP24" s="130">
        <v>6</v>
      </c>
      <c r="KQ24" s="130">
        <v>24</v>
      </c>
      <c r="KR24" s="130">
        <v>8</v>
      </c>
      <c r="KS24" s="130">
        <v>32</v>
      </c>
      <c r="KT24" s="102">
        <v>0.75</v>
      </c>
      <c r="KU24" s="102">
        <v>0.25</v>
      </c>
      <c r="KV24" s="130">
        <v>2</v>
      </c>
      <c r="KW24" s="130">
        <v>2</v>
      </c>
      <c r="KX24" s="130">
        <v>0</v>
      </c>
      <c r="KY24" s="130">
        <v>1</v>
      </c>
      <c r="KZ24" s="130">
        <v>1</v>
      </c>
      <c r="LA24" s="102">
        <v>0</v>
      </c>
      <c r="LB24" s="102">
        <v>1</v>
      </c>
      <c r="LC24" s="130">
        <v>0</v>
      </c>
      <c r="LD24" s="130">
        <v>0</v>
      </c>
      <c r="LE24" s="130">
        <v>3</v>
      </c>
      <c r="LF24" s="130">
        <v>3</v>
      </c>
      <c r="LG24" s="130">
        <v>6</v>
      </c>
      <c r="LH24" s="102">
        <v>0.5</v>
      </c>
      <c r="LI24" s="102">
        <v>0.5</v>
      </c>
      <c r="LJ24" s="130">
        <v>0</v>
      </c>
      <c r="LK24" s="130">
        <v>0</v>
      </c>
      <c r="LL24" s="130">
        <v>2</v>
      </c>
      <c r="LM24" s="130">
        <v>3</v>
      </c>
      <c r="LN24" s="130">
        <v>5</v>
      </c>
      <c r="LO24" s="102">
        <v>0.4</v>
      </c>
      <c r="LP24" s="102">
        <v>0.6</v>
      </c>
      <c r="LQ24" s="130">
        <v>1</v>
      </c>
      <c r="LR24" s="130">
        <v>1</v>
      </c>
      <c r="LS24" s="130">
        <v>0</v>
      </c>
      <c r="LT24" s="130">
        <v>1</v>
      </c>
      <c r="LU24" s="130">
        <v>1</v>
      </c>
      <c r="LV24" s="102">
        <v>0</v>
      </c>
      <c r="LW24" s="102">
        <v>1</v>
      </c>
      <c r="LX24" s="130">
        <v>0</v>
      </c>
      <c r="LY24" s="130">
        <v>0</v>
      </c>
      <c r="LZ24" s="130">
        <v>2</v>
      </c>
      <c r="MA24" s="130">
        <v>2</v>
      </c>
      <c r="MB24" s="130">
        <v>4</v>
      </c>
      <c r="MC24" s="102">
        <v>0.5</v>
      </c>
      <c r="MD24" s="102">
        <v>0.5</v>
      </c>
      <c r="ME24" s="130">
        <v>0</v>
      </c>
      <c r="MF24" s="130">
        <v>0</v>
      </c>
      <c r="MG24" s="130">
        <v>15</v>
      </c>
      <c r="MH24" s="130">
        <v>12</v>
      </c>
      <c r="MI24" s="130">
        <v>27</v>
      </c>
      <c r="MJ24" s="102">
        <v>0.55600000000000005</v>
      </c>
      <c r="MK24" s="102">
        <v>0.44400000000000001</v>
      </c>
      <c r="ML24" s="130">
        <v>1</v>
      </c>
      <c r="MM24" s="130">
        <v>1</v>
      </c>
      <c r="MN24" s="130">
        <v>0</v>
      </c>
      <c r="MO24" s="130">
        <v>1</v>
      </c>
      <c r="MP24" s="130">
        <v>1</v>
      </c>
      <c r="MQ24" s="102">
        <v>0</v>
      </c>
      <c r="MR24" s="102">
        <v>1</v>
      </c>
      <c r="MS24" s="130">
        <v>0</v>
      </c>
      <c r="MT24" s="130">
        <v>0</v>
      </c>
      <c r="MU24" s="130">
        <v>15</v>
      </c>
      <c r="MV24" s="130">
        <v>11</v>
      </c>
      <c r="MW24" s="130">
        <v>26</v>
      </c>
      <c r="MX24" s="102">
        <v>0.57700000000000007</v>
      </c>
      <c r="MY24" s="102">
        <v>0.42299999999999999</v>
      </c>
      <c r="MZ24" s="130">
        <v>0</v>
      </c>
      <c r="NA24" s="130">
        <v>0</v>
      </c>
      <c r="NB24" s="129">
        <v>3</v>
      </c>
      <c r="NC24" s="130">
        <v>4</v>
      </c>
      <c r="ND24" s="130">
        <v>7</v>
      </c>
      <c r="NE24" s="102">
        <v>0.42849999999999999</v>
      </c>
      <c r="NF24" s="102">
        <v>0.57150000000000001</v>
      </c>
      <c r="NG24" s="130">
        <v>1</v>
      </c>
      <c r="NH24" s="130">
        <v>1</v>
      </c>
      <c r="NI24" s="130">
        <v>27</v>
      </c>
      <c r="NJ24" s="130">
        <v>29</v>
      </c>
      <c r="NK24" s="130">
        <v>56</v>
      </c>
      <c r="NL24" s="102">
        <v>0.48200000000000004</v>
      </c>
      <c r="NM24" s="102">
        <v>0.51800000000000002</v>
      </c>
      <c r="NN24" s="130">
        <v>6</v>
      </c>
      <c r="NO24" s="130">
        <v>7</v>
      </c>
      <c r="NP24" s="130">
        <v>43</v>
      </c>
      <c r="NQ24" s="130">
        <v>57</v>
      </c>
      <c r="NR24" s="130">
        <v>100</v>
      </c>
      <c r="NS24" s="102">
        <v>0.43</v>
      </c>
      <c r="NT24" s="102">
        <v>0.56999999999999995</v>
      </c>
      <c r="NU24" s="130">
        <v>8</v>
      </c>
      <c r="NV24" s="130">
        <v>11</v>
      </c>
      <c r="NW24" s="130">
        <v>123</v>
      </c>
      <c r="NX24" s="130">
        <v>216</v>
      </c>
      <c r="NY24" s="130">
        <v>339</v>
      </c>
      <c r="NZ24" s="102">
        <v>0.36299999999999999</v>
      </c>
      <c r="OA24" s="102">
        <v>0.63700000000000001</v>
      </c>
      <c r="OB24" s="130">
        <v>20</v>
      </c>
      <c r="OC24" s="130">
        <v>38</v>
      </c>
      <c r="OD24" s="130">
        <v>12</v>
      </c>
      <c r="OE24" s="130">
        <v>3</v>
      </c>
      <c r="OF24" s="130">
        <v>15</v>
      </c>
      <c r="OG24" s="102">
        <v>0.8</v>
      </c>
      <c r="OH24" s="102">
        <v>0.2</v>
      </c>
      <c r="OI24" s="130">
        <v>1</v>
      </c>
      <c r="OJ24" s="130">
        <v>1</v>
      </c>
      <c r="OK24" s="130">
        <v>0</v>
      </c>
      <c r="OL24" s="130">
        <v>1</v>
      </c>
      <c r="OM24" s="130">
        <v>1</v>
      </c>
      <c r="ON24" s="102">
        <v>0</v>
      </c>
      <c r="OO24" s="102">
        <v>1</v>
      </c>
      <c r="OP24" s="130">
        <v>0</v>
      </c>
      <c r="OQ24" s="130">
        <v>0</v>
      </c>
      <c r="OR24" s="130">
        <v>3</v>
      </c>
      <c r="OS24" s="130">
        <v>3</v>
      </c>
      <c r="OT24" s="130">
        <v>6</v>
      </c>
      <c r="OU24" s="102">
        <v>0.5</v>
      </c>
      <c r="OV24" s="102">
        <v>0.5</v>
      </c>
      <c r="OW24" s="130">
        <v>0</v>
      </c>
      <c r="OX24" s="130">
        <v>0</v>
      </c>
      <c r="OY24" s="130">
        <v>2</v>
      </c>
      <c r="OZ24" s="130">
        <v>3</v>
      </c>
      <c r="PA24" s="130">
        <v>5</v>
      </c>
      <c r="PB24" s="102">
        <v>0.4</v>
      </c>
      <c r="PC24" s="102">
        <v>0.6</v>
      </c>
      <c r="PD24" s="130">
        <v>1</v>
      </c>
      <c r="PE24" s="130">
        <v>1</v>
      </c>
      <c r="PF24" s="130">
        <v>0</v>
      </c>
      <c r="PG24" s="130">
        <v>1</v>
      </c>
      <c r="PH24" s="130">
        <v>1</v>
      </c>
      <c r="PI24" s="102">
        <v>0</v>
      </c>
      <c r="PJ24" s="102">
        <v>1</v>
      </c>
      <c r="PK24" s="130">
        <v>0</v>
      </c>
      <c r="PL24" s="130">
        <v>0</v>
      </c>
      <c r="PM24" s="130">
        <v>2</v>
      </c>
      <c r="PN24" s="130">
        <v>2</v>
      </c>
      <c r="PO24" s="130">
        <v>4</v>
      </c>
      <c r="PP24" s="102">
        <v>0.5</v>
      </c>
      <c r="PQ24" s="102">
        <v>0.5</v>
      </c>
      <c r="PR24" s="130">
        <v>0</v>
      </c>
      <c r="PS24" s="130">
        <v>0</v>
      </c>
      <c r="PT24" s="130">
        <v>11</v>
      </c>
      <c r="PU24" s="130">
        <v>15</v>
      </c>
      <c r="PV24" s="130">
        <v>26</v>
      </c>
      <c r="PW24" s="102">
        <v>0.42299999999999999</v>
      </c>
      <c r="PX24" s="102">
        <v>0.57700000000000007</v>
      </c>
      <c r="PY24" s="130">
        <v>1</v>
      </c>
      <c r="PZ24" s="130">
        <v>1</v>
      </c>
      <c r="QA24" s="130">
        <v>1</v>
      </c>
      <c r="QB24" s="130">
        <v>0</v>
      </c>
      <c r="QC24" s="130">
        <v>1</v>
      </c>
      <c r="QD24" s="102">
        <v>1</v>
      </c>
      <c r="QE24" s="102">
        <v>0</v>
      </c>
      <c r="QF24" s="130">
        <v>0</v>
      </c>
      <c r="QG24" s="130">
        <v>0</v>
      </c>
      <c r="QH24" s="130">
        <v>10</v>
      </c>
      <c r="QI24" s="130">
        <v>15</v>
      </c>
      <c r="QJ24" s="130">
        <v>25</v>
      </c>
      <c r="QK24" s="102">
        <v>0.4</v>
      </c>
      <c r="QL24" s="102">
        <v>0.6</v>
      </c>
      <c r="QM24" s="130">
        <v>0</v>
      </c>
      <c r="QN24" s="130">
        <v>0</v>
      </c>
    </row>
    <row r="25" spans="1:456" x14ac:dyDescent="0.25">
      <c r="A25" s="89" t="s">
        <v>83</v>
      </c>
      <c r="B25" s="135">
        <v>3</v>
      </c>
      <c r="C25" s="136">
        <v>4</v>
      </c>
      <c r="D25" s="137">
        <v>7</v>
      </c>
      <c r="E25" s="138">
        <v>0.42899999999999999</v>
      </c>
      <c r="F25" s="128">
        <v>0.57100000000000006</v>
      </c>
      <c r="G25" s="139">
        <v>1</v>
      </c>
      <c r="H25" s="137">
        <v>1</v>
      </c>
      <c r="I25" s="135">
        <v>46</v>
      </c>
      <c r="J25" s="136">
        <v>159</v>
      </c>
      <c r="K25" s="137">
        <v>205</v>
      </c>
      <c r="L25" s="138">
        <v>0.22399999999999998</v>
      </c>
      <c r="M25" s="128">
        <v>0.77599999999999991</v>
      </c>
      <c r="N25" s="139">
        <v>0</v>
      </c>
      <c r="O25" s="140">
        <v>23</v>
      </c>
      <c r="P25" s="135">
        <v>42</v>
      </c>
      <c r="Q25" s="136">
        <v>93</v>
      </c>
      <c r="R25" s="137">
        <v>135</v>
      </c>
      <c r="S25" s="138">
        <v>0.311</v>
      </c>
      <c r="T25" s="128">
        <v>0.68900000000000006</v>
      </c>
      <c r="U25" s="139">
        <v>2</v>
      </c>
      <c r="V25" s="140">
        <v>15</v>
      </c>
      <c r="W25" s="135">
        <v>65</v>
      </c>
      <c r="X25" s="136">
        <v>145</v>
      </c>
      <c r="Y25" s="137">
        <v>210</v>
      </c>
      <c r="Z25" s="138">
        <v>0.31</v>
      </c>
      <c r="AA25" s="128">
        <v>0.69</v>
      </c>
      <c r="AB25" s="139">
        <v>2</v>
      </c>
      <c r="AC25" s="140">
        <v>18</v>
      </c>
      <c r="AD25" s="139">
        <v>14</v>
      </c>
      <c r="AE25" s="136">
        <v>4</v>
      </c>
      <c r="AF25" s="137">
        <v>18</v>
      </c>
      <c r="AG25" s="138">
        <v>0.77800000000000002</v>
      </c>
      <c r="AH25" s="128">
        <v>0.222</v>
      </c>
      <c r="AI25" s="139">
        <v>1</v>
      </c>
      <c r="AJ25" s="136">
        <v>1</v>
      </c>
      <c r="AK25" s="136">
        <v>0</v>
      </c>
      <c r="AL25" s="136">
        <v>1</v>
      </c>
      <c r="AM25" s="137">
        <v>1</v>
      </c>
      <c r="AN25" s="138">
        <v>0</v>
      </c>
      <c r="AO25" s="128">
        <v>1</v>
      </c>
      <c r="AP25" s="139">
        <v>0</v>
      </c>
      <c r="AQ25" s="136">
        <v>0</v>
      </c>
      <c r="AR25" s="136">
        <v>3</v>
      </c>
      <c r="AS25" s="136">
        <v>3</v>
      </c>
      <c r="AT25" s="137">
        <v>6</v>
      </c>
      <c r="AU25" s="138">
        <v>0.5</v>
      </c>
      <c r="AV25" s="128">
        <v>0.5</v>
      </c>
      <c r="AW25" s="139">
        <v>0</v>
      </c>
      <c r="AX25" s="136">
        <v>0</v>
      </c>
      <c r="AY25" s="136">
        <v>2</v>
      </c>
      <c r="AZ25" s="136">
        <v>3</v>
      </c>
      <c r="BA25" s="137">
        <v>5</v>
      </c>
      <c r="BB25" s="138">
        <v>0.4</v>
      </c>
      <c r="BC25" s="128">
        <v>0.6</v>
      </c>
      <c r="BD25" s="139">
        <v>1</v>
      </c>
      <c r="BE25" s="136">
        <v>1</v>
      </c>
      <c r="BF25" s="136">
        <v>1</v>
      </c>
      <c r="BG25" s="136">
        <v>0</v>
      </c>
      <c r="BH25" s="137">
        <v>1</v>
      </c>
      <c r="BI25" s="138">
        <v>1</v>
      </c>
      <c r="BJ25" s="128">
        <v>0</v>
      </c>
      <c r="BK25" s="139">
        <v>0</v>
      </c>
      <c r="BL25" s="136">
        <v>0</v>
      </c>
      <c r="BM25" s="136">
        <v>1</v>
      </c>
      <c r="BN25" s="136">
        <v>3</v>
      </c>
      <c r="BO25" s="137">
        <v>4</v>
      </c>
      <c r="BP25" s="138">
        <v>0.25</v>
      </c>
      <c r="BQ25" s="128">
        <v>0.75</v>
      </c>
      <c r="BR25" s="139">
        <v>0</v>
      </c>
      <c r="BS25" s="136">
        <v>0</v>
      </c>
      <c r="BT25" s="136">
        <v>8</v>
      </c>
      <c r="BU25" s="136">
        <v>18</v>
      </c>
      <c r="BV25" s="137">
        <v>26</v>
      </c>
      <c r="BW25" s="138">
        <v>0.308</v>
      </c>
      <c r="BX25" s="128">
        <v>0.69200000000000006</v>
      </c>
      <c r="BY25" s="139">
        <v>0</v>
      </c>
      <c r="BZ25" s="136">
        <v>1</v>
      </c>
      <c r="CA25" s="136">
        <v>0</v>
      </c>
      <c r="CB25" s="136">
        <v>1</v>
      </c>
      <c r="CC25" s="137">
        <v>1</v>
      </c>
      <c r="CD25" s="138">
        <v>0</v>
      </c>
      <c r="CE25" s="128">
        <v>1</v>
      </c>
      <c r="CF25" s="139">
        <v>0</v>
      </c>
      <c r="CG25" s="136">
        <v>0</v>
      </c>
      <c r="CH25" s="136">
        <v>8</v>
      </c>
      <c r="CI25" s="136">
        <v>17</v>
      </c>
      <c r="CJ25" s="137">
        <v>25</v>
      </c>
      <c r="CK25" s="138">
        <v>0.32</v>
      </c>
      <c r="CL25" s="128">
        <v>0.68</v>
      </c>
      <c r="CM25" s="139">
        <v>0</v>
      </c>
      <c r="CN25" s="140">
        <v>0</v>
      </c>
      <c r="CO25" s="86">
        <v>3</v>
      </c>
      <c r="CP25" s="86">
        <v>4</v>
      </c>
      <c r="CQ25" s="88">
        <v>7</v>
      </c>
      <c r="CR25" s="192">
        <v>0.43</v>
      </c>
      <c r="CS25" s="102">
        <v>0.56999999999999995</v>
      </c>
      <c r="CT25" s="193">
        <v>1</v>
      </c>
      <c r="CU25" s="86">
        <v>1</v>
      </c>
      <c r="CV25" s="86">
        <v>54</v>
      </c>
      <c r="CW25" s="86">
        <v>162</v>
      </c>
      <c r="CX25" s="88">
        <v>216</v>
      </c>
      <c r="CY25" s="192">
        <v>0.25</v>
      </c>
      <c r="CZ25" s="102">
        <v>0.75</v>
      </c>
      <c r="DA25" s="193">
        <v>2</v>
      </c>
      <c r="DB25" s="86">
        <v>24</v>
      </c>
      <c r="DC25" s="86">
        <v>40</v>
      </c>
      <c r="DD25" s="86">
        <v>86</v>
      </c>
      <c r="DE25" s="88">
        <v>126</v>
      </c>
      <c r="DF25" s="192">
        <v>0.32</v>
      </c>
      <c r="DG25" s="102">
        <v>0.68</v>
      </c>
      <c r="DH25" s="193">
        <v>3</v>
      </c>
      <c r="DI25" s="86">
        <v>14</v>
      </c>
      <c r="DJ25" s="86">
        <v>56</v>
      </c>
      <c r="DK25" s="86">
        <v>160</v>
      </c>
      <c r="DL25" s="88">
        <v>216</v>
      </c>
      <c r="DM25" s="192">
        <v>0.26</v>
      </c>
      <c r="DN25" s="102">
        <v>0.74</v>
      </c>
      <c r="DO25" s="193">
        <v>2</v>
      </c>
      <c r="DP25" s="86">
        <v>19</v>
      </c>
      <c r="DQ25" s="86">
        <v>35</v>
      </c>
      <c r="DR25" s="86">
        <v>109</v>
      </c>
      <c r="DS25" s="88">
        <v>144</v>
      </c>
      <c r="DT25" s="192">
        <v>0.24</v>
      </c>
      <c r="DU25" s="102">
        <v>0.76</v>
      </c>
      <c r="DV25" s="193">
        <v>1</v>
      </c>
      <c r="DW25" s="86">
        <v>8</v>
      </c>
      <c r="DX25" s="86">
        <v>0</v>
      </c>
      <c r="DY25" s="86">
        <v>1</v>
      </c>
      <c r="DZ25" s="88">
        <v>1</v>
      </c>
      <c r="EA25" s="192">
        <v>0</v>
      </c>
      <c r="EB25" s="102">
        <v>1</v>
      </c>
      <c r="EC25" s="193">
        <v>0</v>
      </c>
      <c r="ED25" s="86">
        <v>0</v>
      </c>
      <c r="EE25" s="86">
        <v>3</v>
      </c>
      <c r="EF25" s="86">
        <v>3</v>
      </c>
      <c r="EG25" s="88">
        <v>6</v>
      </c>
      <c r="EH25" s="192">
        <v>0.5</v>
      </c>
      <c r="EI25" s="102">
        <v>0.5</v>
      </c>
      <c r="EJ25" s="193">
        <v>0</v>
      </c>
      <c r="EK25" s="86">
        <v>0</v>
      </c>
      <c r="EL25" s="86">
        <v>2</v>
      </c>
      <c r="EM25" s="86">
        <v>3</v>
      </c>
      <c r="EN25" s="88">
        <v>5</v>
      </c>
      <c r="EO25" s="192">
        <v>0.4</v>
      </c>
      <c r="EP25" s="102">
        <v>0.6</v>
      </c>
      <c r="EQ25" s="193">
        <v>1</v>
      </c>
      <c r="ER25" s="86">
        <v>1</v>
      </c>
      <c r="ES25" s="86">
        <v>1</v>
      </c>
      <c r="ET25" s="86">
        <v>0</v>
      </c>
      <c r="EU25" s="88">
        <v>1</v>
      </c>
      <c r="EV25" s="192">
        <v>1</v>
      </c>
      <c r="EW25" s="102">
        <v>0</v>
      </c>
      <c r="EX25" s="193">
        <v>0</v>
      </c>
      <c r="EY25" s="86">
        <v>0</v>
      </c>
      <c r="EZ25" s="86">
        <v>1</v>
      </c>
      <c r="FA25" s="86">
        <v>3</v>
      </c>
      <c r="FB25" s="88">
        <v>4</v>
      </c>
      <c r="FC25" s="192">
        <v>0.25</v>
      </c>
      <c r="FD25" s="102">
        <v>0.75</v>
      </c>
      <c r="FE25" s="193">
        <v>0</v>
      </c>
      <c r="FF25" s="86">
        <v>0</v>
      </c>
      <c r="FG25" s="86">
        <v>6</v>
      </c>
      <c r="FH25" s="86">
        <v>20</v>
      </c>
      <c r="FI25" s="88">
        <v>26</v>
      </c>
      <c r="FJ25" s="192">
        <v>0.23</v>
      </c>
      <c r="FK25" s="102">
        <v>0.77</v>
      </c>
      <c r="FL25" s="193">
        <v>0</v>
      </c>
      <c r="FM25" s="86">
        <v>1</v>
      </c>
      <c r="FN25" s="86">
        <v>0</v>
      </c>
      <c r="FO25" s="86">
        <v>1</v>
      </c>
      <c r="FP25" s="88">
        <v>1</v>
      </c>
      <c r="FQ25" s="192">
        <v>0</v>
      </c>
      <c r="FR25" s="102">
        <v>1</v>
      </c>
      <c r="FS25" s="193">
        <v>0</v>
      </c>
      <c r="FT25" s="86">
        <v>0</v>
      </c>
      <c r="FU25" s="86">
        <v>6</v>
      </c>
      <c r="FV25" s="86">
        <v>19</v>
      </c>
      <c r="FW25" s="88">
        <v>25</v>
      </c>
      <c r="FX25" s="192">
        <v>0.24</v>
      </c>
      <c r="FY25" s="102">
        <v>0.76</v>
      </c>
      <c r="FZ25" s="193">
        <v>0</v>
      </c>
      <c r="GA25" s="88">
        <v>0</v>
      </c>
      <c r="GB25" s="130">
        <v>3</v>
      </c>
      <c r="GC25" s="130">
        <v>4</v>
      </c>
      <c r="GD25" s="130">
        <v>7</v>
      </c>
      <c r="GE25" s="102">
        <v>0.43</v>
      </c>
      <c r="GF25" s="102">
        <v>0.56999999999999995</v>
      </c>
      <c r="GG25" s="130">
        <v>1</v>
      </c>
      <c r="GH25" s="130">
        <v>1</v>
      </c>
      <c r="GI25" s="130">
        <v>41</v>
      </c>
      <c r="GJ25" s="130">
        <v>112</v>
      </c>
      <c r="GK25" s="130">
        <v>153</v>
      </c>
      <c r="GL25" s="102">
        <v>0.27</v>
      </c>
      <c r="GM25" s="102">
        <v>0.73</v>
      </c>
      <c r="GN25" s="130">
        <v>5</v>
      </c>
      <c r="GO25" s="130">
        <v>17</v>
      </c>
      <c r="GP25" s="130">
        <v>26</v>
      </c>
      <c r="GQ25" s="130">
        <v>73</v>
      </c>
      <c r="GR25" s="130">
        <v>99</v>
      </c>
      <c r="GS25" s="102">
        <v>0.26</v>
      </c>
      <c r="GT25" s="102">
        <v>0.74</v>
      </c>
      <c r="GU25" s="130">
        <v>3</v>
      </c>
      <c r="GV25" s="130">
        <v>11</v>
      </c>
      <c r="GW25" s="130">
        <v>56</v>
      </c>
      <c r="GX25" s="130">
        <v>160</v>
      </c>
      <c r="GY25" s="130">
        <v>216</v>
      </c>
      <c r="GZ25" s="102">
        <v>0.26</v>
      </c>
      <c r="HA25" s="102">
        <v>0.74</v>
      </c>
      <c r="HB25" s="130">
        <v>2</v>
      </c>
      <c r="HC25" s="130">
        <v>19</v>
      </c>
      <c r="HD25" s="130">
        <v>33</v>
      </c>
      <c r="HE25" s="130">
        <v>110</v>
      </c>
      <c r="HF25" s="130">
        <v>143</v>
      </c>
      <c r="HG25" s="102">
        <v>0.23</v>
      </c>
      <c r="HH25" s="102">
        <v>0.77</v>
      </c>
      <c r="HI25" s="130">
        <v>1</v>
      </c>
      <c r="HJ25" s="130">
        <v>8</v>
      </c>
      <c r="HK25" s="130">
        <v>0</v>
      </c>
      <c r="HL25" s="130">
        <v>1</v>
      </c>
      <c r="HM25" s="130">
        <v>1</v>
      </c>
      <c r="HN25" s="102">
        <v>0</v>
      </c>
      <c r="HO25" s="102">
        <v>1</v>
      </c>
      <c r="HP25" s="130">
        <v>0</v>
      </c>
      <c r="HQ25" s="130">
        <v>0</v>
      </c>
      <c r="HR25" s="130">
        <v>3</v>
      </c>
      <c r="HS25" s="130">
        <v>3</v>
      </c>
      <c r="HT25" s="130">
        <v>6</v>
      </c>
      <c r="HU25" s="102">
        <v>0.5</v>
      </c>
      <c r="HV25" s="102">
        <v>0.5</v>
      </c>
      <c r="HW25" s="130">
        <v>0</v>
      </c>
      <c r="HX25" s="130">
        <v>0</v>
      </c>
      <c r="HY25" s="130">
        <v>2</v>
      </c>
      <c r="HZ25" s="130">
        <v>3</v>
      </c>
      <c r="IA25" s="130">
        <v>5</v>
      </c>
      <c r="IB25" s="102">
        <v>0.4</v>
      </c>
      <c r="IC25" s="102">
        <v>0.6</v>
      </c>
      <c r="ID25" s="130">
        <v>1</v>
      </c>
      <c r="IE25" s="130">
        <v>1</v>
      </c>
      <c r="IF25" s="130">
        <v>1</v>
      </c>
      <c r="IG25" s="130">
        <v>0</v>
      </c>
      <c r="IH25" s="130">
        <v>1</v>
      </c>
      <c r="II25" s="102">
        <v>1</v>
      </c>
      <c r="IJ25" s="102">
        <v>0</v>
      </c>
      <c r="IK25" s="130">
        <v>0</v>
      </c>
      <c r="IL25" s="130">
        <v>0</v>
      </c>
      <c r="IM25" s="130">
        <v>1</v>
      </c>
      <c r="IN25" s="130">
        <v>3</v>
      </c>
      <c r="IO25" s="130">
        <v>4</v>
      </c>
      <c r="IP25" s="102">
        <v>0.25</v>
      </c>
      <c r="IQ25" s="102">
        <v>0.75</v>
      </c>
      <c r="IR25" s="130">
        <v>0</v>
      </c>
      <c r="IS25" s="130">
        <v>0</v>
      </c>
      <c r="IT25" s="130">
        <v>8</v>
      </c>
      <c r="IU25" s="130">
        <v>18</v>
      </c>
      <c r="IV25" s="130">
        <v>26</v>
      </c>
      <c r="IW25" s="102">
        <v>0.31</v>
      </c>
      <c r="IX25" s="102">
        <v>0.69</v>
      </c>
      <c r="IY25" s="130">
        <v>0</v>
      </c>
      <c r="IZ25" s="130">
        <v>1</v>
      </c>
      <c r="JA25" s="130">
        <v>0</v>
      </c>
      <c r="JB25" s="130">
        <v>1</v>
      </c>
      <c r="JC25" s="130">
        <v>1</v>
      </c>
      <c r="JD25" s="102">
        <v>0</v>
      </c>
      <c r="JE25" s="102">
        <v>1</v>
      </c>
      <c r="JF25" s="130">
        <v>0</v>
      </c>
      <c r="JG25" s="130">
        <v>0</v>
      </c>
      <c r="JH25" s="130">
        <v>8</v>
      </c>
      <c r="JI25" s="130">
        <v>17</v>
      </c>
      <c r="JJ25" s="130">
        <v>25</v>
      </c>
      <c r="JK25" s="102">
        <v>0.32</v>
      </c>
      <c r="JL25" s="102">
        <v>0.68</v>
      </c>
      <c r="JM25" s="130">
        <v>0</v>
      </c>
      <c r="JN25" s="130">
        <v>0</v>
      </c>
      <c r="JO25" s="129">
        <v>3</v>
      </c>
      <c r="JP25" s="130">
        <v>4</v>
      </c>
      <c r="JQ25" s="130">
        <v>7</v>
      </c>
      <c r="JR25" s="102">
        <v>0.43</v>
      </c>
      <c r="JS25" s="102">
        <v>0.56999999999999995</v>
      </c>
      <c r="JT25" s="130">
        <v>1</v>
      </c>
      <c r="JU25" s="130">
        <v>1</v>
      </c>
      <c r="JV25" s="130">
        <v>58</v>
      </c>
      <c r="JW25" s="130">
        <v>185</v>
      </c>
      <c r="JX25" s="130">
        <v>243</v>
      </c>
      <c r="JY25" s="102">
        <v>0.24</v>
      </c>
      <c r="JZ25" s="102">
        <v>0.76</v>
      </c>
      <c r="KA25" s="130">
        <v>2</v>
      </c>
      <c r="KB25" s="130">
        <v>27</v>
      </c>
      <c r="KC25" s="130">
        <v>20</v>
      </c>
      <c r="KD25" s="130">
        <v>61</v>
      </c>
      <c r="KE25" s="130">
        <v>81</v>
      </c>
      <c r="KF25" s="102">
        <v>0.25</v>
      </c>
      <c r="KG25" s="102">
        <v>0.75</v>
      </c>
      <c r="KH25" s="130">
        <v>1</v>
      </c>
      <c r="KI25" s="130">
        <v>9</v>
      </c>
      <c r="KJ25" s="130">
        <v>46</v>
      </c>
      <c r="KK25" s="130">
        <v>128</v>
      </c>
      <c r="KL25" s="130">
        <v>174</v>
      </c>
      <c r="KM25" s="102">
        <v>0.26</v>
      </c>
      <c r="KN25" s="102">
        <v>0.74</v>
      </c>
      <c r="KO25" s="130">
        <v>3</v>
      </c>
      <c r="KP25" s="130">
        <v>17</v>
      </c>
      <c r="KQ25" s="130">
        <v>47</v>
      </c>
      <c r="KR25" s="130">
        <v>112</v>
      </c>
      <c r="KS25" s="130">
        <v>159</v>
      </c>
      <c r="KT25" s="102">
        <v>0.3</v>
      </c>
      <c r="KU25" s="102">
        <v>0.7</v>
      </c>
      <c r="KV25" s="130">
        <v>2</v>
      </c>
      <c r="KW25" s="130">
        <v>9</v>
      </c>
      <c r="KX25" s="130">
        <v>0</v>
      </c>
      <c r="KY25" s="130">
        <v>1</v>
      </c>
      <c r="KZ25" s="130">
        <v>1</v>
      </c>
      <c r="LA25" s="102">
        <v>0</v>
      </c>
      <c r="LB25" s="102">
        <v>1</v>
      </c>
      <c r="LC25" s="130">
        <v>0</v>
      </c>
      <c r="LD25" s="130">
        <v>0</v>
      </c>
      <c r="LE25" s="130">
        <v>3</v>
      </c>
      <c r="LF25" s="130">
        <v>3</v>
      </c>
      <c r="LG25" s="130">
        <v>6</v>
      </c>
      <c r="LH25" s="102">
        <v>0.5</v>
      </c>
      <c r="LI25" s="102">
        <v>0.5</v>
      </c>
      <c r="LJ25" s="130">
        <v>0</v>
      </c>
      <c r="LK25" s="130">
        <v>0</v>
      </c>
      <c r="LL25" s="130">
        <v>2</v>
      </c>
      <c r="LM25" s="130">
        <v>3</v>
      </c>
      <c r="LN25" s="130">
        <v>5</v>
      </c>
      <c r="LO25" s="102">
        <v>0.4</v>
      </c>
      <c r="LP25" s="102">
        <v>0.6</v>
      </c>
      <c r="LQ25" s="130">
        <v>1</v>
      </c>
      <c r="LR25" s="130">
        <v>1</v>
      </c>
      <c r="LS25" s="130">
        <v>1</v>
      </c>
      <c r="LT25" s="130">
        <v>0</v>
      </c>
      <c r="LU25" s="130">
        <v>1</v>
      </c>
      <c r="LV25" s="102">
        <v>1</v>
      </c>
      <c r="LW25" s="102">
        <v>0</v>
      </c>
      <c r="LX25" s="130">
        <v>0</v>
      </c>
      <c r="LY25" s="130">
        <v>0</v>
      </c>
      <c r="LZ25" s="130">
        <v>1</v>
      </c>
      <c r="MA25" s="130">
        <v>3</v>
      </c>
      <c r="MB25" s="130">
        <v>4</v>
      </c>
      <c r="MC25" s="102">
        <v>0.25</v>
      </c>
      <c r="MD25" s="102">
        <v>0.75</v>
      </c>
      <c r="ME25" s="130">
        <v>0</v>
      </c>
      <c r="MF25" s="130">
        <v>0</v>
      </c>
      <c r="MG25" s="130">
        <v>8</v>
      </c>
      <c r="MH25" s="130">
        <v>18</v>
      </c>
      <c r="MI25" s="130">
        <v>26</v>
      </c>
      <c r="MJ25" s="102">
        <v>0.31</v>
      </c>
      <c r="MK25" s="102">
        <v>0.69</v>
      </c>
      <c r="ML25" s="130">
        <v>0</v>
      </c>
      <c r="MM25" s="130">
        <v>1</v>
      </c>
      <c r="MN25" s="130">
        <v>0</v>
      </c>
      <c r="MO25" s="130">
        <v>1</v>
      </c>
      <c r="MP25" s="130">
        <v>1</v>
      </c>
      <c r="MQ25" s="102">
        <v>0</v>
      </c>
      <c r="MR25" s="102">
        <v>1</v>
      </c>
      <c r="MS25" s="130">
        <v>0</v>
      </c>
      <c r="MT25" s="130">
        <v>0</v>
      </c>
      <c r="MU25" s="130">
        <v>8</v>
      </c>
      <c r="MV25" s="130">
        <v>17</v>
      </c>
      <c r="MW25" s="130">
        <v>25</v>
      </c>
      <c r="MX25" s="102">
        <v>0.32</v>
      </c>
      <c r="MY25" s="102">
        <v>0.68</v>
      </c>
      <c r="MZ25" s="130">
        <v>0</v>
      </c>
      <c r="NA25" s="130">
        <v>0</v>
      </c>
      <c r="NB25" s="129">
        <v>3</v>
      </c>
      <c r="NC25" s="130">
        <v>4</v>
      </c>
      <c r="ND25" s="130">
        <v>7</v>
      </c>
      <c r="NE25" s="102">
        <v>0.43</v>
      </c>
      <c r="NF25" s="102">
        <v>0.56999999999999995</v>
      </c>
      <c r="NG25" s="130">
        <v>1</v>
      </c>
      <c r="NH25" s="130">
        <v>1</v>
      </c>
      <c r="NI25" s="130">
        <v>38</v>
      </c>
      <c r="NJ25" s="130">
        <v>166</v>
      </c>
      <c r="NK25" s="130">
        <v>204</v>
      </c>
      <c r="NL25" s="102">
        <v>0.19</v>
      </c>
      <c r="NM25" s="102">
        <v>0.81</v>
      </c>
      <c r="NN25" s="130">
        <v>2</v>
      </c>
      <c r="NO25" s="130">
        <v>23</v>
      </c>
      <c r="NP25" s="130">
        <v>14</v>
      </c>
      <c r="NQ25" s="130">
        <v>67</v>
      </c>
      <c r="NR25" s="130">
        <v>81</v>
      </c>
      <c r="NS25" s="102">
        <v>0.17</v>
      </c>
      <c r="NT25" s="102">
        <v>0.83</v>
      </c>
      <c r="NU25" s="130">
        <v>1</v>
      </c>
      <c r="NV25" s="130">
        <v>9</v>
      </c>
      <c r="NW25" s="130">
        <v>50</v>
      </c>
      <c r="NX25" s="130">
        <v>144</v>
      </c>
      <c r="NY25" s="130">
        <v>194</v>
      </c>
      <c r="NZ25" s="102">
        <v>0.26</v>
      </c>
      <c r="OA25" s="102">
        <v>0.74</v>
      </c>
      <c r="OB25" s="130">
        <v>3</v>
      </c>
      <c r="OC25" s="130">
        <v>17</v>
      </c>
      <c r="OD25" s="130">
        <v>49</v>
      </c>
      <c r="OE25" s="130">
        <v>113</v>
      </c>
      <c r="OF25" s="130">
        <v>162</v>
      </c>
      <c r="OG25" s="102">
        <v>0.3</v>
      </c>
      <c r="OH25" s="102">
        <v>0.7</v>
      </c>
      <c r="OI25" s="130">
        <v>2</v>
      </c>
      <c r="OJ25" s="130">
        <v>9</v>
      </c>
      <c r="OK25" s="130">
        <v>0</v>
      </c>
      <c r="OL25" s="130">
        <v>1</v>
      </c>
      <c r="OM25" s="130">
        <v>1</v>
      </c>
      <c r="ON25" s="102">
        <v>0</v>
      </c>
      <c r="OO25" s="102">
        <v>1</v>
      </c>
      <c r="OP25" s="130">
        <v>0</v>
      </c>
      <c r="OQ25" s="130">
        <v>0</v>
      </c>
      <c r="OR25" s="130">
        <v>3</v>
      </c>
      <c r="OS25" s="130">
        <v>3</v>
      </c>
      <c r="OT25" s="130">
        <v>6</v>
      </c>
      <c r="OU25" s="102">
        <v>0.5</v>
      </c>
      <c r="OV25" s="102">
        <v>0.5</v>
      </c>
      <c r="OW25" s="130">
        <v>0</v>
      </c>
      <c r="OX25" s="130">
        <v>0</v>
      </c>
      <c r="OY25" s="130">
        <v>2</v>
      </c>
      <c r="OZ25" s="130">
        <v>3</v>
      </c>
      <c r="PA25" s="130">
        <v>5</v>
      </c>
      <c r="PB25" s="102">
        <v>0.4</v>
      </c>
      <c r="PC25" s="102">
        <v>0.6</v>
      </c>
      <c r="PD25" s="130">
        <v>1</v>
      </c>
      <c r="PE25" s="130">
        <v>1</v>
      </c>
      <c r="PF25" s="130">
        <v>1</v>
      </c>
      <c r="PG25" s="130">
        <v>0</v>
      </c>
      <c r="PH25" s="130">
        <v>1</v>
      </c>
      <c r="PI25" s="102">
        <v>1</v>
      </c>
      <c r="PJ25" s="102">
        <v>0</v>
      </c>
      <c r="PK25" s="130">
        <v>0</v>
      </c>
      <c r="PL25" s="130">
        <v>0</v>
      </c>
      <c r="PM25" s="130">
        <v>1</v>
      </c>
      <c r="PN25" s="130">
        <v>3</v>
      </c>
      <c r="PO25" s="130">
        <v>4</v>
      </c>
      <c r="PP25" s="102">
        <v>0.25</v>
      </c>
      <c r="PQ25" s="102">
        <v>0.75</v>
      </c>
      <c r="PR25" s="130">
        <v>0</v>
      </c>
      <c r="PS25" s="130">
        <v>0</v>
      </c>
      <c r="PT25" s="130">
        <v>6</v>
      </c>
      <c r="PU25" s="130">
        <v>20</v>
      </c>
      <c r="PV25" s="130">
        <v>26</v>
      </c>
      <c r="PW25" s="102">
        <v>0.23</v>
      </c>
      <c r="PX25" s="102">
        <v>0.77</v>
      </c>
      <c r="PY25" s="130">
        <v>0</v>
      </c>
      <c r="PZ25" s="130">
        <v>1</v>
      </c>
      <c r="QA25" s="130">
        <v>0</v>
      </c>
      <c r="QB25" s="130">
        <v>1</v>
      </c>
      <c r="QC25" s="130">
        <v>1</v>
      </c>
      <c r="QD25" s="102">
        <v>0</v>
      </c>
      <c r="QE25" s="102">
        <v>1</v>
      </c>
      <c r="QF25" s="130">
        <v>0</v>
      </c>
      <c r="QG25" s="130">
        <v>0</v>
      </c>
      <c r="QH25" s="130">
        <v>6</v>
      </c>
      <c r="QI25" s="130">
        <v>19</v>
      </c>
      <c r="QJ25" s="130">
        <v>25</v>
      </c>
      <c r="QK25" s="102">
        <v>0.24</v>
      </c>
      <c r="QL25" s="102">
        <v>0.76</v>
      </c>
      <c r="QM25" s="130">
        <v>0</v>
      </c>
      <c r="QN25" s="130">
        <v>0</v>
      </c>
    </row>
    <row r="26" spans="1:456" x14ac:dyDescent="0.25">
      <c r="A26" s="89" t="s">
        <v>84</v>
      </c>
      <c r="B26" s="135">
        <v>3</v>
      </c>
      <c r="C26" s="136">
        <v>4</v>
      </c>
      <c r="D26" s="137">
        <v>7</v>
      </c>
      <c r="E26" s="138">
        <v>0.42859999999999998</v>
      </c>
      <c r="F26" s="128">
        <v>0.57140000000000002</v>
      </c>
      <c r="G26" s="139">
        <v>1</v>
      </c>
      <c r="H26" s="137">
        <v>1</v>
      </c>
      <c r="I26" s="135">
        <v>31</v>
      </c>
      <c r="J26" s="136">
        <v>89</v>
      </c>
      <c r="K26" s="137">
        <v>120</v>
      </c>
      <c r="L26" s="138">
        <v>0.25829999999999997</v>
      </c>
      <c r="M26" s="128">
        <v>0.74170000000000003</v>
      </c>
      <c r="N26" s="139">
        <v>13</v>
      </c>
      <c r="O26" s="140">
        <v>24</v>
      </c>
      <c r="P26" s="135">
        <v>35</v>
      </c>
      <c r="Q26" s="136">
        <v>98</v>
      </c>
      <c r="R26" s="137">
        <v>133</v>
      </c>
      <c r="S26" s="138">
        <v>0.26319999999999999</v>
      </c>
      <c r="T26" s="128">
        <v>0.73680000000000012</v>
      </c>
      <c r="U26" s="139">
        <v>1</v>
      </c>
      <c r="V26" s="140">
        <v>13</v>
      </c>
      <c r="W26" s="135">
        <v>5</v>
      </c>
      <c r="X26" s="136">
        <v>19</v>
      </c>
      <c r="Y26" s="137">
        <v>24</v>
      </c>
      <c r="Z26" s="138">
        <v>0.20829999999999999</v>
      </c>
      <c r="AA26" s="128">
        <v>0.79170000000000007</v>
      </c>
      <c r="AB26" s="139">
        <v>0</v>
      </c>
      <c r="AC26" s="140">
        <v>2</v>
      </c>
      <c r="AD26" s="139">
        <v>62</v>
      </c>
      <c r="AE26" s="136">
        <v>171</v>
      </c>
      <c r="AF26" s="137">
        <v>233</v>
      </c>
      <c r="AG26" s="138">
        <v>0.2661</v>
      </c>
      <c r="AH26" s="128">
        <v>0.7339</v>
      </c>
      <c r="AI26" s="139">
        <v>6</v>
      </c>
      <c r="AJ26" s="136">
        <v>27</v>
      </c>
      <c r="AK26" s="136">
        <v>1</v>
      </c>
      <c r="AL26" s="136">
        <v>0</v>
      </c>
      <c r="AM26" s="137">
        <v>1</v>
      </c>
      <c r="AN26" s="138">
        <v>1</v>
      </c>
      <c r="AO26" s="128">
        <v>0</v>
      </c>
      <c r="AP26" s="139">
        <v>0</v>
      </c>
      <c r="AQ26" s="136">
        <v>0</v>
      </c>
      <c r="AR26" s="136">
        <v>2</v>
      </c>
      <c r="AS26" s="136">
        <v>4</v>
      </c>
      <c r="AT26" s="137">
        <v>6</v>
      </c>
      <c r="AU26" s="138">
        <v>0.33329999999999999</v>
      </c>
      <c r="AV26" s="128">
        <v>0.66670000000000007</v>
      </c>
      <c r="AW26" s="139">
        <v>0</v>
      </c>
      <c r="AX26" s="136">
        <v>0</v>
      </c>
      <c r="AY26" s="136">
        <v>2</v>
      </c>
      <c r="AZ26" s="136">
        <v>3</v>
      </c>
      <c r="BA26" s="137">
        <v>5</v>
      </c>
      <c r="BB26" s="138">
        <v>0.4</v>
      </c>
      <c r="BC26" s="128">
        <v>0.6</v>
      </c>
      <c r="BD26" s="139">
        <v>1</v>
      </c>
      <c r="BE26" s="136">
        <v>1</v>
      </c>
      <c r="BF26" s="136">
        <v>0</v>
      </c>
      <c r="BG26" s="136">
        <v>1</v>
      </c>
      <c r="BH26" s="137">
        <v>1</v>
      </c>
      <c r="BI26" s="138">
        <v>0</v>
      </c>
      <c r="BJ26" s="128">
        <v>1</v>
      </c>
      <c r="BK26" s="139">
        <v>0</v>
      </c>
      <c r="BL26" s="136">
        <v>0</v>
      </c>
      <c r="BM26" s="136">
        <v>2</v>
      </c>
      <c r="BN26" s="136">
        <v>2</v>
      </c>
      <c r="BO26" s="137">
        <v>4</v>
      </c>
      <c r="BP26" s="138">
        <v>0.5</v>
      </c>
      <c r="BQ26" s="128">
        <v>0.5</v>
      </c>
      <c r="BR26" s="139">
        <v>0</v>
      </c>
      <c r="BS26" s="136">
        <v>0</v>
      </c>
      <c r="BT26" s="136">
        <v>12</v>
      </c>
      <c r="BU26" s="136">
        <v>14</v>
      </c>
      <c r="BV26" s="137">
        <v>26</v>
      </c>
      <c r="BW26" s="138">
        <v>0.46149999999999997</v>
      </c>
      <c r="BX26" s="128">
        <v>0.53849999999999998</v>
      </c>
      <c r="BY26" s="139">
        <v>0</v>
      </c>
      <c r="BZ26" s="136">
        <v>1</v>
      </c>
      <c r="CA26" s="136">
        <v>0</v>
      </c>
      <c r="CB26" s="136">
        <v>1</v>
      </c>
      <c r="CC26" s="137">
        <v>1</v>
      </c>
      <c r="CD26" s="138">
        <v>0</v>
      </c>
      <c r="CE26" s="128">
        <v>1</v>
      </c>
      <c r="CF26" s="139">
        <v>0</v>
      </c>
      <c r="CG26" s="136">
        <v>0</v>
      </c>
      <c r="CH26" s="136">
        <v>12</v>
      </c>
      <c r="CI26" s="136">
        <v>13</v>
      </c>
      <c r="CJ26" s="137">
        <v>25</v>
      </c>
      <c r="CK26" s="138">
        <v>0.48</v>
      </c>
      <c r="CL26" s="128">
        <v>0.52</v>
      </c>
      <c r="CM26" s="139">
        <v>0</v>
      </c>
      <c r="CN26" s="140">
        <v>0</v>
      </c>
      <c r="CO26" s="86">
        <v>3</v>
      </c>
      <c r="CP26" s="86">
        <v>4</v>
      </c>
      <c r="CQ26" s="88">
        <v>7</v>
      </c>
      <c r="CR26" s="192">
        <v>0.42859999999999998</v>
      </c>
      <c r="CS26" s="102">
        <v>0.57140000000000002</v>
      </c>
      <c r="CT26" s="193">
        <v>1</v>
      </c>
      <c r="CU26" s="86">
        <v>1</v>
      </c>
      <c r="CV26" s="86">
        <v>19</v>
      </c>
      <c r="CW26" s="86">
        <v>61</v>
      </c>
      <c r="CX26" s="88">
        <v>80</v>
      </c>
      <c r="CY26" s="192">
        <v>0.23749999999999999</v>
      </c>
      <c r="CZ26" s="102">
        <v>0.76249999999999996</v>
      </c>
      <c r="DA26" s="193">
        <v>4</v>
      </c>
      <c r="DB26" s="86">
        <v>16</v>
      </c>
      <c r="DC26" s="86">
        <v>34</v>
      </c>
      <c r="DD26" s="86">
        <v>109</v>
      </c>
      <c r="DE26" s="88">
        <v>143</v>
      </c>
      <c r="DF26" s="192">
        <v>0.23780000000000001</v>
      </c>
      <c r="DG26" s="102">
        <v>0.76219999999999999</v>
      </c>
      <c r="DH26" s="193">
        <v>1</v>
      </c>
      <c r="DI26" s="86">
        <v>15</v>
      </c>
      <c r="DJ26" s="86">
        <v>4</v>
      </c>
      <c r="DK26" s="86">
        <v>20</v>
      </c>
      <c r="DL26" s="88">
        <v>24</v>
      </c>
      <c r="DM26" s="192">
        <v>0.16670000000000001</v>
      </c>
      <c r="DN26" s="102">
        <v>0.83329999999999993</v>
      </c>
      <c r="DO26" s="193">
        <v>0</v>
      </c>
      <c r="DP26" s="86">
        <v>2</v>
      </c>
      <c r="DQ26" s="86">
        <v>57</v>
      </c>
      <c r="DR26" s="86">
        <v>191</v>
      </c>
      <c r="DS26" s="88">
        <v>248</v>
      </c>
      <c r="DT26" s="192">
        <v>0.2298</v>
      </c>
      <c r="DU26" s="102">
        <v>0.7702</v>
      </c>
      <c r="DV26" s="193">
        <v>6</v>
      </c>
      <c r="DW26" s="86">
        <v>28</v>
      </c>
      <c r="DX26" s="86">
        <v>1</v>
      </c>
      <c r="DY26" s="86">
        <v>0</v>
      </c>
      <c r="DZ26" s="88">
        <v>1</v>
      </c>
      <c r="EA26" s="192">
        <v>1</v>
      </c>
      <c r="EB26" s="102">
        <v>0</v>
      </c>
      <c r="EC26" s="193">
        <v>0</v>
      </c>
      <c r="ED26" s="86">
        <v>0</v>
      </c>
      <c r="EE26" s="86">
        <v>2</v>
      </c>
      <c r="EF26" s="86">
        <v>4</v>
      </c>
      <c r="EG26" s="88">
        <v>6</v>
      </c>
      <c r="EH26" s="192">
        <v>0.33329999999999999</v>
      </c>
      <c r="EI26" s="102">
        <v>0.66670000000000007</v>
      </c>
      <c r="EJ26" s="193">
        <v>0</v>
      </c>
      <c r="EK26" s="86">
        <v>0</v>
      </c>
      <c r="EL26" s="86">
        <v>2</v>
      </c>
      <c r="EM26" s="86">
        <v>3</v>
      </c>
      <c r="EN26" s="88">
        <v>5</v>
      </c>
      <c r="EO26" s="192">
        <v>0.4</v>
      </c>
      <c r="EP26" s="102">
        <v>0.6</v>
      </c>
      <c r="EQ26" s="193">
        <v>1</v>
      </c>
      <c r="ER26" s="86">
        <v>1</v>
      </c>
      <c r="ES26" s="86">
        <v>0</v>
      </c>
      <c r="ET26" s="86">
        <v>1</v>
      </c>
      <c r="EU26" s="88">
        <v>1</v>
      </c>
      <c r="EV26" s="192">
        <v>0</v>
      </c>
      <c r="EW26" s="102">
        <v>1</v>
      </c>
      <c r="EX26" s="193">
        <v>0</v>
      </c>
      <c r="EY26" s="86">
        <v>0</v>
      </c>
      <c r="EZ26" s="86">
        <v>2</v>
      </c>
      <c r="FA26" s="86">
        <v>2</v>
      </c>
      <c r="FB26" s="88">
        <v>4</v>
      </c>
      <c r="FC26" s="192">
        <v>0.5</v>
      </c>
      <c r="FD26" s="102">
        <v>0.5</v>
      </c>
      <c r="FE26" s="193">
        <v>0</v>
      </c>
      <c r="FF26" s="86">
        <v>0</v>
      </c>
      <c r="FG26" s="86">
        <v>8</v>
      </c>
      <c r="FH26" s="86">
        <v>18</v>
      </c>
      <c r="FI26" s="88">
        <v>26</v>
      </c>
      <c r="FJ26" s="192">
        <v>0.30769999999999997</v>
      </c>
      <c r="FK26" s="102">
        <v>0.69230000000000003</v>
      </c>
      <c r="FL26" s="193">
        <v>0</v>
      </c>
      <c r="FM26" s="86">
        <v>1</v>
      </c>
      <c r="FN26" s="86">
        <v>0</v>
      </c>
      <c r="FO26" s="86">
        <v>1</v>
      </c>
      <c r="FP26" s="88">
        <v>1</v>
      </c>
      <c r="FQ26" s="192">
        <v>0</v>
      </c>
      <c r="FR26" s="102">
        <v>1</v>
      </c>
      <c r="FS26" s="193">
        <v>0</v>
      </c>
      <c r="FT26" s="86">
        <v>0</v>
      </c>
      <c r="FU26" s="86">
        <v>8</v>
      </c>
      <c r="FV26" s="86">
        <v>17</v>
      </c>
      <c r="FW26" s="88">
        <v>25</v>
      </c>
      <c r="FX26" s="192">
        <v>0.32</v>
      </c>
      <c r="FY26" s="102">
        <v>0.68</v>
      </c>
      <c r="FZ26" s="193">
        <v>0</v>
      </c>
      <c r="GA26" s="88">
        <v>0</v>
      </c>
      <c r="GB26" s="130">
        <v>3</v>
      </c>
      <c r="GC26" s="130">
        <v>4</v>
      </c>
      <c r="GD26" s="130">
        <v>7</v>
      </c>
      <c r="GE26" s="102">
        <v>0.42859999999999998</v>
      </c>
      <c r="GF26" s="102">
        <v>0.57140000000000002</v>
      </c>
      <c r="GG26" s="130">
        <v>1</v>
      </c>
      <c r="GH26" s="130">
        <v>1</v>
      </c>
      <c r="GI26" s="130">
        <v>19</v>
      </c>
      <c r="GJ26" s="130">
        <v>61</v>
      </c>
      <c r="GK26" s="130">
        <v>80</v>
      </c>
      <c r="GL26" s="102">
        <v>0.23749999999999999</v>
      </c>
      <c r="GM26" s="102">
        <v>0.76249999999999996</v>
      </c>
      <c r="GN26" s="130">
        <v>5</v>
      </c>
      <c r="GO26" s="130">
        <v>16</v>
      </c>
      <c r="GP26" s="130">
        <v>41</v>
      </c>
      <c r="GQ26" s="130">
        <v>147</v>
      </c>
      <c r="GR26" s="130">
        <v>188</v>
      </c>
      <c r="GS26" s="102">
        <v>0.21809999999999999</v>
      </c>
      <c r="GT26" s="102">
        <v>0.78189999999999993</v>
      </c>
      <c r="GU26" s="130">
        <v>1</v>
      </c>
      <c r="GV26" s="130">
        <v>20</v>
      </c>
      <c r="GW26" s="130">
        <v>5</v>
      </c>
      <c r="GX26" s="130">
        <v>19</v>
      </c>
      <c r="GY26" s="130">
        <v>24</v>
      </c>
      <c r="GZ26" s="102">
        <v>0.20829999999999999</v>
      </c>
      <c r="HA26" s="102">
        <v>0.79170000000000007</v>
      </c>
      <c r="HB26" s="130">
        <v>0</v>
      </c>
      <c r="HC26" s="130">
        <v>2</v>
      </c>
      <c r="HD26" s="130">
        <v>65</v>
      </c>
      <c r="HE26" s="130">
        <v>201</v>
      </c>
      <c r="HF26" s="130">
        <v>266</v>
      </c>
      <c r="HG26" s="102">
        <v>0.24440000000000001</v>
      </c>
      <c r="HH26" s="102">
        <v>0.75560000000000005</v>
      </c>
      <c r="HI26" s="130">
        <v>7</v>
      </c>
      <c r="HJ26" s="130">
        <v>30</v>
      </c>
      <c r="HK26" s="130">
        <v>1</v>
      </c>
      <c r="HL26" s="130">
        <v>0</v>
      </c>
      <c r="HM26" s="130">
        <v>1</v>
      </c>
      <c r="HN26" s="102">
        <v>1</v>
      </c>
      <c r="HO26" s="102">
        <v>0</v>
      </c>
      <c r="HP26" s="130">
        <v>0</v>
      </c>
      <c r="HQ26" s="130">
        <v>0</v>
      </c>
      <c r="HR26" s="130">
        <v>2</v>
      </c>
      <c r="HS26" s="130">
        <v>4</v>
      </c>
      <c r="HT26" s="130">
        <v>6</v>
      </c>
      <c r="HU26" s="102">
        <v>0.33329999999999999</v>
      </c>
      <c r="HV26" s="102">
        <v>0.66670000000000007</v>
      </c>
      <c r="HW26" s="130">
        <v>0</v>
      </c>
      <c r="HX26" s="130">
        <v>0</v>
      </c>
      <c r="HY26" s="130">
        <v>1</v>
      </c>
      <c r="HZ26" s="130">
        <v>4</v>
      </c>
      <c r="IA26" s="130">
        <v>5</v>
      </c>
      <c r="IB26" s="102">
        <v>0.2</v>
      </c>
      <c r="IC26" s="102">
        <v>0.8</v>
      </c>
      <c r="ID26" s="130">
        <v>0</v>
      </c>
      <c r="IE26" s="130">
        <v>1</v>
      </c>
      <c r="IF26" s="130">
        <v>0</v>
      </c>
      <c r="IG26" s="130">
        <v>1</v>
      </c>
      <c r="IH26" s="130">
        <v>1</v>
      </c>
      <c r="II26" s="102">
        <v>0</v>
      </c>
      <c r="IJ26" s="102">
        <v>1</v>
      </c>
      <c r="IK26" s="130">
        <v>0</v>
      </c>
      <c r="IL26" s="130">
        <v>0</v>
      </c>
      <c r="IM26" s="130">
        <v>1</v>
      </c>
      <c r="IN26" s="130">
        <v>3</v>
      </c>
      <c r="IO26" s="130">
        <v>4</v>
      </c>
      <c r="IP26" s="102">
        <v>0.25</v>
      </c>
      <c r="IQ26" s="102">
        <v>0.75</v>
      </c>
      <c r="IR26" s="130">
        <v>0</v>
      </c>
      <c r="IS26" s="130">
        <v>0</v>
      </c>
      <c r="IT26" s="130">
        <v>6</v>
      </c>
      <c r="IU26" s="130">
        <v>20</v>
      </c>
      <c r="IV26" s="130">
        <v>26</v>
      </c>
      <c r="IW26" s="102">
        <v>0.23079999999999998</v>
      </c>
      <c r="IX26" s="102">
        <v>0.76919999999999999</v>
      </c>
      <c r="IY26" s="130">
        <v>0</v>
      </c>
      <c r="IZ26" s="130">
        <v>1</v>
      </c>
      <c r="JA26" s="130">
        <v>0</v>
      </c>
      <c r="JB26" s="130">
        <v>1</v>
      </c>
      <c r="JC26" s="130">
        <v>1</v>
      </c>
      <c r="JD26" s="102">
        <v>0</v>
      </c>
      <c r="JE26" s="102">
        <v>1</v>
      </c>
      <c r="JF26" s="130">
        <v>0</v>
      </c>
      <c r="JG26" s="130">
        <v>0</v>
      </c>
      <c r="JH26" s="130">
        <v>6</v>
      </c>
      <c r="JI26" s="130">
        <v>19</v>
      </c>
      <c r="JJ26" s="130">
        <v>25</v>
      </c>
      <c r="JK26" s="102">
        <v>0.24</v>
      </c>
      <c r="JL26" s="102">
        <v>0.76</v>
      </c>
      <c r="JM26" s="130">
        <v>0</v>
      </c>
      <c r="JN26" s="130">
        <v>0</v>
      </c>
      <c r="JO26" s="129">
        <v>3</v>
      </c>
      <c r="JP26" s="130">
        <v>4</v>
      </c>
      <c r="JQ26" s="130">
        <v>7</v>
      </c>
      <c r="JR26" s="102">
        <v>0.42859999999999998</v>
      </c>
      <c r="JS26" s="102">
        <v>0.57140000000000002</v>
      </c>
      <c r="JT26" s="130">
        <v>1</v>
      </c>
      <c r="JU26" s="130">
        <v>1</v>
      </c>
      <c r="JV26" s="130">
        <v>16</v>
      </c>
      <c r="JW26" s="130">
        <v>54</v>
      </c>
      <c r="JX26" s="130">
        <v>70</v>
      </c>
      <c r="JY26" s="102">
        <v>0.2286</v>
      </c>
      <c r="JZ26" s="102">
        <v>0.77139999999999997</v>
      </c>
      <c r="KA26" s="130">
        <v>5</v>
      </c>
      <c r="KB26" s="130">
        <v>14</v>
      </c>
      <c r="KC26" s="130">
        <v>27</v>
      </c>
      <c r="KD26" s="130">
        <v>117</v>
      </c>
      <c r="KE26" s="130">
        <v>144</v>
      </c>
      <c r="KF26" s="102">
        <v>0.1875</v>
      </c>
      <c r="KG26" s="102">
        <v>0.8125</v>
      </c>
      <c r="KH26" s="130">
        <v>3</v>
      </c>
      <c r="KI26" s="130">
        <v>16</v>
      </c>
      <c r="KJ26" s="130">
        <v>5</v>
      </c>
      <c r="KK26" s="130">
        <v>19</v>
      </c>
      <c r="KL26" s="130">
        <v>24</v>
      </c>
      <c r="KM26" s="102">
        <v>0.20829999999999999</v>
      </c>
      <c r="KN26" s="102">
        <v>0.79170000000000007</v>
      </c>
      <c r="KO26" s="130">
        <v>0</v>
      </c>
      <c r="KP26" s="130">
        <v>2</v>
      </c>
      <c r="KQ26" s="130">
        <v>70</v>
      </c>
      <c r="KR26" s="130">
        <v>205</v>
      </c>
      <c r="KS26" s="130">
        <v>275</v>
      </c>
      <c r="KT26" s="102">
        <v>0.2545</v>
      </c>
      <c r="KU26" s="102">
        <v>0.74560000000000004</v>
      </c>
      <c r="KV26" s="130">
        <v>9</v>
      </c>
      <c r="KW26" s="130">
        <v>33</v>
      </c>
      <c r="KX26" s="130">
        <v>1</v>
      </c>
      <c r="KY26" s="130">
        <v>0</v>
      </c>
      <c r="KZ26" s="130">
        <v>1</v>
      </c>
      <c r="LA26" s="102">
        <v>1</v>
      </c>
      <c r="LB26" s="102">
        <v>0</v>
      </c>
      <c r="LC26" s="130">
        <v>0</v>
      </c>
      <c r="LD26" s="130">
        <v>0</v>
      </c>
      <c r="LE26" s="130">
        <v>2</v>
      </c>
      <c r="LF26" s="130">
        <v>4</v>
      </c>
      <c r="LG26" s="130">
        <v>6</v>
      </c>
      <c r="LH26" s="102">
        <v>0.33329999999999999</v>
      </c>
      <c r="LI26" s="102">
        <v>0.66670000000000007</v>
      </c>
      <c r="LJ26" s="130">
        <v>0</v>
      </c>
      <c r="LK26" s="130">
        <v>0</v>
      </c>
      <c r="LL26" s="130">
        <v>1</v>
      </c>
      <c r="LM26" s="130">
        <v>4</v>
      </c>
      <c r="LN26" s="130">
        <v>5</v>
      </c>
      <c r="LO26" s="102">
        <v>0.2</v>
      </c>
      <c r="LP26" s="102">
        <v>0.8</v>
      </c>
      <c r="LQ26" s="130">
        <v>0</v>
      </c>
      <c r="LR26" s="130">
        <v>1</v>
      </c>
      <c r="LS26" s="130">
        <v>0</v>
      </c>
      <c r="LT26" s="130">
        <v>1</v>
      </c>
      <c r="LU26" s="130">
        <v>1</v>
      </c>
      <c r="LV26" s="102">
        <v>0</v>
      </c>
      <c r="LW26" s="102">
        <v>1</v>
      </c>
      <c r="LX26" s="130">
        <v>0</v>
      </c>
      <c r="LY26" s="130">
        <v>0</v>
      </c>
      <c r="LZ26" s="130">
        <v>1</v>
      </c>
      <c r="MA26" s="130">
        <v>3</v>
      </c>
      <c r="MB26" s="130">
        <v>4</v>
      </c>
      <c r="MC26" s="102">
        <v>0.25</v>
      </c>
      <c r="MD26" s="102">
        <v>0.75</v>
      </c>
      <c r="ME26" s="130">
        <v>0</v>
      </c>
      <c r="MF26" s="130">
        <v>0</v>
      </c>
      <c r="MG26" s="130">
        <v>6</v>
      </c>
      <c r="MH26" s="130">
        <v>20</v>
      </c>
      <c r="MI26" s="130">
        <v>26</v>
      </c>
      <c r="MJ26" s="102">
        <v>0.23079999999999998</v>
      </c>
      <c r="MK26" s="102">
        <v>0.76919999999999999</v>
      </c>
      <c r="ML26" s="130">
        <v>0</v>
      </c>
      <c r="MM26" s="130">
        <v>1</v>
      </c>
      <c r="MN26" s="130">
        <v>0</v>
      </c>
      <c r="MO26" s="130">
        <v>1</v>
      </c>
      <c r="MP26" s="130">
        <v>1</v>
      </c>
      <c r="MQ26" s="102">
        <v>0</v>
      </c>
      <c r="MR26" s="102">
        <v>1</v>
      </c>
      <c r="MS26" s="130">
        <v>0</v>
      </c>
      <c r="MT26" s="130">
        <v>0</v>
      </c>
      <c r="MU26" s="130">
        <v>6</v>
      </c>
      <c r="MV26" s="130">
        <v>19</v>
      </c>
      <c r="MW26" s="130">
        <v>25</v>
      </c>
      <c r="MX26" s="102">
        <v>0.24</v>
      </c>
      <c r="MY26" s="102">
        <v>0.76</v>
      </c>
      <c r="MZ26" s="130">
        <v>0</v>
      </c>
      <c r="NA26" s="130">
        <v>0</v>
      </c>
      <c r="NB26" s="129">
        <v>3</v>
      </c>
      <c r="NC26" s="130">
        <v>4</v>
      </c>
      <c r="ND26" s="130">
        <v>7</v>
      </c>
      <c r="NE26" s="102">
        <v>0.42859999999999998</v>
      </c>
      <c r="NF26" s="102">
        <v>0.57140000000000002</v>
      </c>
      <c r="NG26" s="130">
        <v>1</v>
      </c>
      <c r="NH26" s="130">
        <v>1</v>
      </c>
      <c r="NI26" s="130">
        <v>13</v>
      </c>
      <c r="NJ26" s="130">
        <v>72</v>
      </c>
      <c r="NK26" s="130">
        <v>85</v>
      </c>
      <c r="NL26" s="102">
        <v>0.15289999999999998</v>
      </c>
      <c r="NM26" s="102">
        <v>0.84709999999999996</v>
      </c>
      <c r="NN26" s="130">
        <v>3</v>
      </c>
      <c r="NO26" s="130">
        <v>17</v>
      </c>
      <c r="NP26" s="130">
        <v>21</v>
      </c>
      <c r="NQ26" s="130">
        <v>105</v>
      </c>
      <c r="NR26" s="130">
        <v>126</v>
      </c>
      <c r="NS26" s="102">
        <v>0.16670000000000001</v>
      </c>
      <c r="NT26" s="102">
        <v>0.83329999999999993</v>
      </c>
      <c r="NU26" s="130">
        <v>1</v>
      </c>
      <c r="NV26" s="130">
        <v>14</v>
      </c>
      <c r="NW26" s="130">
        <v>3</v>
      </c>
      <c r="NX26" s="130">
        <v>21</v>
      </c>
      <c r="NY26" s="130">
        <v>24</v>
      </c>
      <c r="NZ26" s="102">
        <v>0.125</v>
      </c>
      <c r="OA26" s="102">
        <v>0.875</v>
      </c>
      <c r="OB26" s="130">
        <v>0</v>
      </c>
      <c r="OC26" s="130">
        <v>2</v>
      </c>
      <c r="OD26" s="130">
        <v>49</v>
      </c>
      <c r="OE26" s="130">
        <v>220</v>
      </c>
      <c r="OF26" s="130">
        <v>269</v>
      </c>
      <c r="OG26" s="102">
        <v>0.1822</v>
      </c>
      <c r="OH26" s="102">
        <v>0.81779999999999997</v>
      </c>
      <c r="OI26" s="130">
        <v>5</v>
      </c>
      <c r="OJ26" s="130">
        <v>29</v>
      </c>
      <c r="OK26" s="130">
        <v>0</v>
      </c>
      <c r="OL26" s="130">
        <v>1</v>
      </c>
      <c r="OM26" s="130">
        <v>1</v>
      </c>
      <c r="ON26" s="102">
        <v>0</v>
      </c>
      <c r="OO26" s="102">
        <v>1</v>
      </c>
      <c r="OP26" s="130">
        <v>0</v>
      </c>
      <c r="OQ26" s="130">
        <v>0</v>
      </c>
      <c r="OR26" s="130">
        <v>3</v>
      </c>
      <c r="OS26" s="130">
        <v>3</v>
      </c>
      <c r="OT26" s="130">
        <v>6</v>
      </c>
      <c r="OU26" s="102">
        <v>0.5</v>
      </c>
      <c r="OV26" s="102">
        <v>0.5</v>
      </c>
      <c r="OW26" s="130">
        <v>0</v>
      </c>
      <c r="OX26" s="130">
        <v>0</v>
      </c>
      <c r="OY26" s="130">
        <v>1</v>
      </c>
      <c r="OZ26" s="130">
        <v>4</v>
      </c>
      <c r="PA26" s="130">
        <v>5</v>
      </c>
      <c r="PB26" s="102">
        <v>0.2</v>
      </c>
      <c r="PC26" s="102">
        <v>0.8</v>
      </c>
      <c r="PD26" s="130">
        <v>0</v>
      </c>
      <c r="PE26" s="130">
        <v>1</v>
      </c>
      <c r="PF26" s="130">
        <v>0</v>
      </c>
      <c r="PG26" s="130">
        <v>1</v>
      </c>
      <c r="PH26" s="130">
        <v>1</v>
      </c>
      <c r="PI26" s="102">
        <v>0</v>
      </c>
      <c r="PJ26" s="102">
        <v>1</v>
      </c>
      <c r="PK26" s="130">
        <v>0</v>
      </c>
      <c r="PL26" s="130">
        <v>0</v>
      </c>
      <c r="PM26" s="130">
        <v>1</v>
      </c>
      <c r="PN26" s="130">
        <v>3</v>
      </c>
      <c r="PO26" s="130">
        <v>4</v>
      </c>
      <c r="PP26" s="102">
        <v>0.25</v>
      </c>
      <c r="PQ26" s="102">
        <v>0.75</v>
      </c>
      <c r="PR26" s="130">
        <v>0</v>
      </c>
      <c r="PS26" s="130">
        <v>0</v>
      </c>
      <c r="PT26" s="130">
        <v>5</v>
      </c>
      <c r="PU26" s="130">
        <v>21</v>
      </c>
      <c r="PV26" s="130">
        <v>26</v>
      </c>
      <c r="PW26" s="102">
        <v>0.1923</v>
      </c>
      <c r="PX26" s="102">
        <v>0.80769999999999997</v>
      </c>
      <c r="PY26" s="130">
        <v>0</v>
      </c>
      <c r="PZ26" s="130">
        <v>1</v>
      </c>
      <c r="QA26" s="130">
        <v>0</v>
      </c>
      <c r="QB26" s="130">
        <v>1</v>
      </c>
      <c r="QC26" s="130">
        <v>1</v>
      </c>
      <c r="QD26" s="102">
        <v>0</v>
      </c>
      <c r="QE26" s="102">
        <v>1</v>
      </c>
      <c r="QF26" s="130">
        <v>0</v>
      </c>
      <c r="QG26" s="130">
        <v>0</v>
      </c>
      <c r="QH26" s="130">
        <v>5</v>
      </c>
      <c r="QI26" s="130">
        <v>20</v>
      </c>
      <c r="QJ26" s="130">
        <v>25</v>
      </c>
      <c r="QK26" s="102">
        <v>0.2</v>
      </c>
      <c r="QL26" s="102">
        <v>0.8</v>
      </c>
      <c r="QM26" s="130">
        <v>0</v>
      </c>
      <c r="QN26" s="130">
        <v>0</v>
      </c>
    </row>
    <row r="27" spans="1:456" x14ac:dyDescent="0.25">
      <c r="A27" s="89" t="s">
        <v>85</v>
      </c>
      <c r="B27" s="135">
        <v>2</v>
      </c>
      <c r="C27" s="136">
        <v>3</v>
      </c>
      <c r="D27" s="137">
        <v>5</v>
      </c>
      <c r="E27" s="138">
        <v>0.4</v>
      </c>
      <c r="F27" s="128">
        <v>0.6</v>
      </c>
      <c r="G27" s="139">
        <v>1</v>
      </c>
      <c r="H27" s="137">
        <v>1</v>
      </c>
      <c r="I27" s="135">
        <v>5</v>
      </c>
      <c r="J27" s="136">
        <v>22</v>
      </c>
      <c r="K27" s="137">
        <v>27</v>
      </c>
      <c r="L27" s="138">
        <v>0.19</v>
      </c>
      <c r="M27" s="128">
        <v>0.81</v>
      </c>
      <c r="N27" s="139">
        <v>0</v>
      </c>
      <c r="O27" s="140">
        <v>3</v>
      </c>
      <c r="P27" s="135">
        <v>6</v>
      </c>
      <c r="Q27" s="136">
        <v>27</v>
      </c>
      <c r="R27" s="137">
        <v>33</v>
      </c>
      <c r="S27" s="138">
        <v>0.18</v>
      </c>
      <c r="T27" s="128">
        <v>0.82</v>
      </c>
      <c r="U27" s="139">
        <v>0</v>
      </c>
      <c r="V27" s="140">
        <v>3</v>
      </c>
      <c r="W27" s="135">
        <v>45</v>
      </c>
      <c r="X27" s="136">
        <v>171</v>
      </c>
      <c r="Y27" s="137">
        <v>216</v>
      </c>
      <c r="Z27" s="138">
        <v>0.21</v>
      </c>
      <c r="AA27" s="128">
        <v>0.79</v>
      </c>
      <c r="AB27" s="139">
        <v>3</v>
      </c>
      <c r="AC27" s="140">
        <v>28</v>
      </c>
      <c r="AD27" s="139">
        <v>5</v>
      </c>
      <c r="AE27" s="136">
        <v>3</v>
      </c>
      <c r="AF27" s="137">
        <v>8</v>
      </c>
      <c r="AG27" s="138">
        <v>0.62</v>
      </c>
      <c r="AH27" s="128">
        <v>0.38</v>
      </c>
      <c r="AI27" s="139">
        <v>1</v>
      </c>
      <c r="AJ27" s="136">
        <v>1</v>
      </c>
      <c r="AK27" s="136">
        <v>1</v>
      </c>
      <c r="AL27" s="136">
        <v>0</v>
      </c>
      <c r="AM27" s="137">
        <v>1</v>
      </c>
      <c r="AN27" s="138">
        <v>1</v>
      </c>
      <c r="AO27" s="128">
        <v>0</v>
      </c>
      <c r="AP27" s="139">
        <v>0</v>
      </c>
      <c r="AQ27" s="136">
        <v>0</v>
      </c>
      <c r="AR27" s="136">
        <v>1</v>
      </c>
      <c r="AS27" s="136">
        <v>3</v>
      </c>
      <c r="AT27" s="137">
        <v>4</v>
      </c>
      <c r="AU27" s="138">
        <v>0.25</v>
      </c>
      <c r="AV27" s="128">
        <v>0.75</v>
      </c>
      <c r="AW27" s="139">
        <v>0</v>
      </c>
      <c r="AX27" s="136">
        <v>0</v>
      </c>
      <c r="AY27" s="136">
        <v>1</v>
      </c>
      <c r="AZ27" s="136">
        <v>2</v>
      </c>
      <c r="BA27" s="137">
        <v>3</v>
      </c>
      <c r="BB27" s="138">
        <v>0.5</v>
      </c>
      <c r="BC27" s="128">
        <v>0.5</v>
      </c>
      <c r="BD27" s="139">
        <v>1</v>
      </c>
      <c r="BE27" s="136">
        <v>1</v>
      </c>
      <c r="BF27" s="136">
        <v>0</v>
      </c>
      <c r="BG27" s="136">
        <v>1</v>
      </c>
      <c r="BH27" s="137">
        <v>1</v>
      </c>
      <c r="BI27" s="138">
        <v>0</v>
      </c>
      <c r="BJ27" s="128">
        <v>1</v>
      </c>
      <c r="BK27" s="139">
        <v>0</v>
      </c>
      <c r="BL27" s="136">
        <v>0</v>
      </c>
      <c r="BM27" s="136">
        <v>1</v>
      </c>
      <c r="BN27" s="136">
        <v>1</v>
      </c>
      <c r="BO27" s="137">
        <v>2</v>
      </c>
      <c r="BP27" s="138">
        <v>0.5</v>
      </c>
      <c r="BQ27" s="128">
        <v>0.5</v>
      </c>
      <c r="BR27" s="139">
        <v>0</v>
      </c>
      <c r="BS27" s="136">
        <v>0</v>
      </c>
      <c r="BT27" s="136">
        <v>7</v>
      </c>
      <c r="BU27" s="136">
        <v>19</v>
      </c>
      <c r="BV27" s="137">
        <v>26</v>
      </c>
      <c r="BW27" s="138">
        <v>0.27</v>
      </c>
      <c r="BX27" s="128">
        <v>0.73</v>
      </c>
      <c r="BY27" s="139">
        <v>0</v>
      </c>
      <c r="BZ27" s="136">
        <v>1</v>
      </c>
      <c r="CA27" s="136">
        <v>0</v>
      </c>
      <c r="CB27" s="136">
        <v>1</v>
      </c>
      <c r="CC27" s="137">
        <v>1</v>
      </c>
      <c r="CD27" s="138">
        <v>0</v>
      </c>
      <c r="CE27" s="128">
        <v>1</v>
      </c>
      <c r="CF27" s="139">
        <v>0</v>
      </c>
      <c r="CG27" s="136">
        <v>0</v>
      </c>
      <c r="CH27" s="136">
        <v>7</v>
      </c>
      <c r="CI27" s="136">
        <v>18</v>
      </c>
      <c r="CJ27" s="137">
        <v>25</v>
      </c>
      <c r="CK27" s="138">
        <v>0.28999999999999998</v>
      </c>
      <c r="CL27" s="128">
        <v>0.71</v>
      </c>
      <c r="CM27" s="139">
        <v>0</v>
      </c>
      <c r="CN27" s="140">
        <v>0</v>
      </c>
      <c r="CO27" s="86">
        <v>2</v>
      </c>
      <c r="CP27" s="86">
        <v>3</v>
      </c>
      <c r="CQ27" s="88">
        <v>5</v>
      </c>
      <c r="CR27" s="192">
        <v>0.4</v>
      </c>
      <c r="CS27" s="102">
        <v>0.6</v>
      </c>
      <c r="CT27" s="193">
        <v>1</v>
      </c>
      <c r="CU27" s="86">
        <v>1</v>
      </c>
      <c r="CV27" s="86">
        <v>10</v>
      </c>
      <c r="CW27" s="86">
        <v>44</v>
      </c>
      <c r="CX27" s="88">
        <v>54</v>
      </c>
      <c r="CY27" s="192">
        <v>0.19</v>
      </c>
      <c r="CZ27" s="102">
        <v>0.81</v>
      </c>
      <c r="DA27" s="193">
        <v>0</v>
      </c>
      <c r="DB27" s="86">
        <v>6</v>
      </c>
      <c r="DC27" s="86">
        <v>1</v>
      </c>
      <c r="DD27" s="86">
        <v>21</v>
      </c>
      <c r="DE27" s="88">
        <v>22</v>
      </c>
      <c r="DF27" s="192">
        <v>0.05</v>
      </c>
      <c r="DG27" s="102">
        <v>0.95</v>
      </c>
      <c r="DH27" s="193">
        <v>0</v>
      </c>
      <c r="DI27" s="86">
        <v>2</v>
      </c>
      <c r="DJ27" s="86">
        <v>41</v>
      </c>
      <c r="DK27" s="86">
        <v>156</v>
      </c>
      <c r="DL27" s="88">
        <v>197</v>
      </c>
      <c r="DM27" s="192">
        <v>0.21</v>
      </c>
      <c r="DN27" s="102">
        <v>0.79</v>
      </c>
      <c r="DO27" s="193">
        <v>5</v>
      </c>
      <c r="DP27" s="86">
        <v>26</v>
      </c>
      <c r="DQ27" s="86">
        <v>4</v>
      </c>
      <c r="DR27" s="86">
        <v>0</v>
      </c>
      <c r="DS27" s="88">
        <v>4</v>
      </c>
      <c r="DT27" s="192">
        <v>1</v>
      </c>
      <c r="DU27" s="102">
        <v>0</v>
      </c>
      <c r="DV27" s="193">
        <v>1</v>
      </c>
      <c r="DW27" s="86">
        <v>1</v>
      </c>
      <c r="DX27" s="86">
        <v>1</v>
      </c>
      <c r="DY27" s="86">
        <v>0</v>
      </c>
      <c r="DZ27" s="88">
        <v>1</v>
      </c>
      <c r="EA27" s="192">
        <v>1</v>
      </c>
      <c r="EB27" s="102">
        <v>0</v>
      </c>
      <c r="EC27" s="193">
        <v>0</v>
      </c>
      <c r="ED27" s="86">
        <v>0</v>
      </c>
      <c r="EE27" s="86">
        <v>1</v>
      </c>
      <c r="EF27" s="86">
        <v>3</v>
      </c>
      <c r="EG27" s="88">
        <v>4</v>
      </c>
      <c r="EH27" s="192">
        <v>0.25</v>
      </c>
      <c r="EI27" s="102">
        <v>0.75</v>
      </c>
      <c r="EJ27" s="193">
        <v>0</v>
      </c>
      <c r="EK27" s="86">
        <v>0</v>
      </c>
      <c r="EL27" s="86">
        <v>1</v>
      </c>
      <c r="EM27" s="86">
        <v>2</v>
      </c>
      <c r="EN27" s="88">
        <v>3</v>
      </c>
      <c r="EO27" s="192">
        <v>0.33</v>
      </c>
      <c r="EP27" s="102">
        <v>0.67</v>
      </c>
      <c r="EQ27" s="193">
        <v>0</v>
      </c>
      <c r="ER27" s="86">
        <v>1</v>
      </c>
      <c r="ES27" s="86">
        <v>0</v>
      </c>
      <c r="ET27" s="86">
        <v>1</v>
      </c>
      <c r="EU27" s="88">
        <v>1</v>
      </c>
      <c r="EV27" s="192">
        <v>0</v>
      </c>
      <c r="EW27" s="102">
        <v>1</v>
      </c>
      <c r="EX27" s="193">
        <v>0</v>
      </c>
      <c r="EY27" s="86">
        <v>0</v>
      </c>
      <c r="EZ27" s="86">
        <v>1</v>
      </c>
      <c r="FA27" s="86">
        <v>1</v>
      </c>
      <c r="FB27" s="88">
        <v>2</v>
      </c>
      <c r="FC27" s="192">
        <v>0.5</v>
      </c>
      <c r="FD27" s="102">
        <v>0.5</v>
      </c>
      <c r="FE27" s="193">
        <v>0</v>
      </c>
      <c r="FF27" s="86">
        <v>0</v>
      </c>
      <c r="FG27" s="86">
        <v>5</v>
      </c>
      <c r="FH27" s="86">
        <v>21</v>
      </c>
      <c r="FI27" s="88">
        <v>26</v>
      </c>
      <c r="FJ27" s="192">
        <v>0.19</v>
      </c>
      <c r="FK27" s="102">
        <v>0.81</v>
      </c>
      <c r="FL27" s="193">
        <v>0</v>
      </c>
      <c r="FM27" s="86">
        <v>1</v>
      </c>
      <c r="FN27" s="86">
        <v>0</v>
      </c>
      <c r="FO27" s="86">
        <v>1</v>
      </c>
      <c r="FP27" s="88">
        <v>1</v>
      </c>
      <c r="FQ27" s="192">
        <v>0</v>
      </c>
      <c r="FR27" s="102">
        <v>1</v>
      </c>
      <c r="FS27" s="193">
        <v>0</v>
      </c>
      <c r="FT27" s="86">
        <v>0</v>
      </c>
      <c r="FU27" s="86">
        <v>5</v>
      </c>
      <c r="FV27" s="86">
        <v>20</v>
      </c>
      <c r="FW27" s="88">
        <v>25</v>
      </c>
      <c r="FX27" s="192">
        <v>0.2</v>
      </c>
      <c r="FY27" s="102">
        <v>0.8</v>
      </c>
      <c r="FZ27" s="193">
        <v>0</v>
      </c>
      <c r="GA27" s="88">
        <v>0</v>
      </c>
      <c r="GB27" s="130">
        <v>2</v>
      </c>
      <c r="GC27" s="130">
        <v>3</v>
      </c>
      <c r="GD27" s="130">
        <v>5</v>
      </c>
      <c r="GE27" s="102">
        <v>0.4</v>
      </c>
      <c r="GF27" s="102">
        <v>0.6</v>
      </c>
      <c r="GG27" s="130">
        <v>1</v>
      </c>
      <c r="GH27" s="130">
        <v>1</v>
      </c>
      <c r="GI27" s="130">
        <v>4</v>
      </c>
      <c r="GJ27" s="130">
        <v>32</v>
      </c>
      <c r="GK27" s="130">
        <v>36</v>
      </c>
      <c r="GL27" s="102">
        <v>0.11</v>
      </c>
      <c r="GM27" s="102">
        <v>0.89</v>
      </c>
      <c r="GN27" s="130">
        <v>0</v>
      </c>
      <c r="GO27" s="130">
        <v>4</v>
      </c>
      <c r="GP27" s="130">
        <v>0</v>
      </c>
      <c r="GQ27" s="130">
        <v>11</v>
      </c>
      <c r="GR27" s="130">
        <v>11</v>
      </c>
      <c r="GS27" s="102">
        <v>0</v>
      </c>
      <c r="GT27" s="102">
        <v>1</v>
      </c>
      <c r="GU27" s="130">
        <v>0</v>
      </c>
      <c r="GV27" s="130">
        <v>1</v>
      </c>
      <c r="GW27" s="130">
        <v>40</v>
      </c>
      <c r="GX27" s="130">
        <v>153</v>
      </c>
      <c r="GY27" s="130">
        <v>193</v>
      </c>
      <c r="GZ27" s="102">
        <v>0.21</v>
      </c>
      <c r="HA27" s="102">
        <v>0.79</v>
      </c>
      <c r="HB27" s="130">
        <v>3</v>
      </c>
      <c r="HC27" s="130">
        <v>25</v>
      </c>
      <c r="HD27" s="130">
        <v>4</v>
      </c>
      <c r="HE27" s="130">
        <v>0</v>
      </c>
      <c r="HF27" s="130">
        <v>4</v>
      </c>
      <c r="HG27" s="102">
        <v>1</v>
      </c>
      <c r="HH27" s="102">
        <v>0</v>
      </c>
      <c r="HI27" s="130">
        <v>1</v>
      </c>
      <c r="HJ27" s="130">
        <v>1</v>
      </c>
      <c r="HK27" s="130">
        <v>1</v>
      </c>
      <c r="HL27" s="130">
        <v>0</v>
      </c>
      <c r="HM27" s="130">
        <v>1</v>
      </c>
      <c r="HN27" s="102">
        <v>1</v>
      </c>
      <c r="HO27" s="102">
        <v>0</v>
      </c>
      <c r="HP27" s="130">
        <v>0</v>
      </c>
      <c r="HQ27" s="130">
        <v>0</v>
      </c>
      <c r="HR27" s="130">
        <v>1</v>
      </c>
      <c r="HS27" s="130">
        <v>3</v>
      </c>
      <c r="HT27" s="130">
        <v>4</v>
      </c>
      <c r="HU27" s="102">
        <v>0.25</v>
      </c>
      <c r="HV27" s="102">
        <v>0.75</v>
      </c>
      <c r="HW27" s="130">
        <v>0</v>
      </c>
      <c r="HX27" s="130">
        <v>0</v>
      </c>
      <c r="HY27" s="130">
        <v>1</v>
      </c>
      <c r="HZ27" s="130">
        <v>2</v>
      </c>
      <c r="IA27" s="130">
        <v>3</v>
      </c>
      <c r="IB27" s="102">
        <v>0.33</v>
      </c>
      <c r="IC27" s="102">
        <v>0.67</v>
      </c>
      <c r="ID27" s="130">
        <v>0</v>
      </c>
      <c r="IE27" s="130">
        <v>1</v>
      </c>
      <c r="IF27" s="130">
        <v>0</v>
      </c>
      <c r="IG27" s="130">
        <v>1</v>
      </c>
      <c r="IH27" s="130">
        <v>1</v>
      </c>
      <c r="II27" s="102">
        <v>0</v>
      </c>
      <c r="IJ27" s="102">
        <v>1</v>
      </c>
      <c r="IK27" s="130">
        <v>0</v>
      </c>
      <c r="IL27" s="130">
        <v>0</v>
      </c>
      <c r="IM27" s="130">
        <v>1</v>
      </c>
      <c r="IN27" s="130">
        <v>1</v>
      </c>
      <c r="IO27" s="130">
        <v>2</v>
      </c>
      <c r="IP27" s="102">
        <v>0.5</v>
      </c>
      <c r="IQ27" s="102">
        <v>0.5</v>
      </c>
      <c r="IR27" s="130">
        <v>0</v>
      </c>
      <c r="IS27" s="130">
        <v>0</v>
      </c>
      <c r="IT27" s="130">
        <v>5</v>
      </c>
      <c r="IU27" s="130">
        <v>21</v>
      </c>
      <c r="IV27" s="130">
        <v>26</v>
      </c>
      <c r="IW27" s="102">
        <v>0.19</v>
      </c>
      <c r="IX27" s="102">
        <v>0.81</v>
      </c>
      <c r="IY27" s="130">
        <v>0</v>
      </c>
      <c r="IZ27" s="130">
        <v>1</v>
      </c>
      <c r="JA27" s="130">
        <v>0</v>
      </c>
      <c r="JB27" s="130">
        <v>1</v>
      </c>
      <c r="JC27" s="130">
        <v>1</v>
      </c>
      <c r="JD27" s="102">
        <v>0</v>
      </c>
      <c r="JE27" s="102">
        <v>1</v>
      </c>
      <c r="JF27" s="130">
        <v>0</v>
      </c>
      <c r="JG27" s="130">
        <v>0</v>
      </c>
      <c r="JH27" s="130">
        <v>5</v>
      </c>
      <c r="JI27" s="130">
        <v>20</v>
      </c>
      <c r="JJ27" s="130">
        <v>25</v>
      </c>
      <c r="JK27" s="102">
        <v>0.2</v>
      </c>
      <c r="JL27" s="102">
        <v>0.8</v>
      </c>
      <c r="JM27" s="130">
        <v>0</v>
      </c>
      <c r="JN27" s="130">
        <v>0</v>
      </c>
      <c r="JO27" s="129">
        <v>2</v>
      </c>
      <c r="JP27" s="130">
        <v>3</v>
      </c>
      <c r="JQ27" s="130">
        <v>5</v>
      </c>
      <c r="JR27" s="102">
        <v>0.4</v>
      </c>
      <c r="JS27" s="102">
        <v>0.6</v>
      </c>
      <c r="JT27" s="130">
        <v>1</v>
      </c>
      <c r="JU27" s="130">
        <v>1</v>
      </c>
      <c r="JV27" s="130">
        <v>4</v>
      </c>
      <c r="JW27" s="130">
        <v>41</v>
      </c>
      <c r="JX27" s="130">
        <v>45</v>
      </c>
      <c r="JY27" s="102">
        <v>0.09</v>
      </c>
      <c r="JZ27" s="102">
        <v>0.91</v>
      </c>
      <c r="KA27" s="130">
        <v>0</v>
      </c>
      <c r="KB27" s="130">
        <v>5</v>
      </c>
      <c r="KC27" s="130">
        <v>0</v>
      </c>
      <c r="KD27" s="130">
        <v>31</v>
      </c>
      <c r="KE27" s="130">
        <v>31</v>
      </c>
      <c r="KF27" s="102">
        <v>0</v>
      </c>
      <c r="KG27" s="102">
        <v>1</v>
      </c>
      <c r="KH27" s="130">
        <v>0</v>
      </c>
      <c r="KI27" s="130">
        <v>3</v>
      </c>
      <c r="KJ27" s="130">
        <v>36</v>
      </c>
      <c r="KK27" s="130">
        <v>141</v>
      </c>
      <c r="KL27" s="130">
        <v>177</v>
      </c>
      <c r="KM27" s="102">
        <v>0.2</v>
      </c>
      <c r="KN27" s="102">
        <v>0.8</v>
      </c>
      <c r="KO27" s="130">
        <v>3</v>
      </c>
      <c r="KP27" s="130">
        <v>23</v>
      </c>
      <c r="KQ27" s="130">
        <v>4</v>
      </c>
      <c r="KR27" s="130">
        <v>0</v>
      </c>
      <c r="KS27" s="130">
        <v>4</v>
      </c>
      <c r="KT27" s="102">
        <v>1</v>
      </c>
      <c r="KU27" s="102">
        <v>0</v>
      </c>
      <c r="KV27" s="130">
        <v>1</v>
      </c>
      <c r="KW27" s="130">
        <v>1</v>
      </c>
      <c r="KX27" s="130">
        <v>1</v>
      </c>
      <c r="KY27" s="130">
        <v>0</v>
      </c>
      <c r="KZ27" s="130">
        <v>1</v>
      </c>
      <c r="LA27" s="102">
        <v>1</v>
      </c>
      <c r="LB27" s="102">
        <v>0</v>
      </c>
      <c r="LC27" s="130">
        <v>0</v>
      </c>
      <c r="LD27" s="130">
        <v>0</v>
      </c>
      <c r="LE27" s="130">
        <v>1</v>
      </c>
      <c r="LF27" s="130">
        <v>3</v>
      </c>
      <c r="LG27" s="130">
        <v>4</v>
      </c>
      <c r="LH27" s="102">
        <v>0.25</v>
      </c>
      <c r="LI27" s="102">
        <v>0.75</v>
      </c>
      <c r="LJ27" s="130">
        <v>0</v>
      </c>
      <c r="LK27" s="130">
        <v>0</v>
      </c>
      <c r="LL27" s="130">
        <v>1</v>
      </c>
      <c r="LM27" s="130">
        <v>2</v>
      </c>
      <c r="LN27" s="130">
        <v>3</v>
      </c>
      <c r="LO27" s="102">
        <v>0.33</v>
      </c>
      <c r="LP27" s="102">
        <v>0.67</v>
      </c>
      <c r="LQ27" s="130">
        <v>0</v>
      </c>
      <c r="LR27" s="130">
        <v>1</v>
      </c>
      <c r="LS27" s="130">
        <v>0</v>
      </c>
      <c r="LT27" s="130">
        <v>1</v>
      </c>
      <c r="LU27" s="130">
        <v>1</v>
      </c>
      <c r="LV27" s="102">
        <v>0</v>
      </c>
      <c r="LW27" s="102">
        <v>1</v>
      </c>
      <c r="LX27" s="130">
        <v>0</v>
      </c>
      <c r="LY27" s="130">
        <v>0</v>
      </c>
      <c r="LZ27" s="130">
        <v>1</v>
      </c>
      <c r="MA27" s="130">
        <v>1</v>
      </c>
      <c r="MB27" s="130">
        <v>2</v>
      </c>
      <c r="MC27" s="102">
        <v>0.5</v>
      </c>
      <c r="MD27" s="102">
        <v>0.5</v>
      </c>
      <c r="ME27" s="130">
        <v>0</v>
      </c>
      <c r="MF27" s="130">
        <v>0</v>
      </c>
      <c r="MG27" s="130">
        <v>5</v>
      </c>
      <c r="MH27" s="130">
        <v>21</v>
      </c>
      <c r="MI27" s="130">
        <v>26</v>
      </c>
      <c r="MJ27" s="102">
        <v>0.19</v>
      </c>
      <c r="MK27" s="102">
        <v>0.81</v>
      </c>
      <c r="ML27" s="130">
        <v>0</v>
      </c>
      <c r="MM27" s="130">
        <v>1</v>
      </c>
      <c r="MN27" s="130">
        <v>0</v>
      </c>
      <c r="MO27" s="130">
        <v>1</v>
      </c>
      <c r="MP27" s="130">
        <v>1</v>
      </c>
      <c r="MQ27" s="102">
        <v>0</v>
      </c>
      <c r="MR27" s="102">
        <v>1</v>
      </c>
      <c r="MS27" s="130">
        <v>0</v>
      </c>
      <c r="MT27" s="130">
        <v>0</v>
      </c>
      <c r="MU27" s="130">
        <v>5</v>
      </c>
      <c r="MV27" s="130">
        <v>20</v>
      </c>
      <c r="MW27" s="130">
        <v>25</v>
      </c>
      <c r="MX27" s="102">
        <v>0.2</v>
      </c>
      <c r="MY27" s="102">
        <v>0.8</v>
      </c>
      <c r="MZ27" s="130">
        <v>0</v>
      </c>
      <c r="NA27" s="130">
        <v>0</v>
      </c>
      <c r="NB27" s="129">
        <v>2</v>
      </c>
      <c r="NC27" s="130">
        <v>3</v>
      </c>
      <c r="ND27" s="130">
        <v>5</v>
      </c>
      <c r="NE27" s="102">
        <v>0.4</v>
      </c>
      <c r="NF27" s="102">
        <v>0.6</v>
      </c>
      <c r="NG27" s="130">
        <v>1</v>
      </c>
      <c r="NH27" s="130">
        <v>1</v>
      </c>
      <c r="NI27" s="130">
        <v>2</v>
      </c>
      <c r="NJ27" s="130">
        <v>25</v>
      </c>
      <c r="NK27" s="130">
        <v>27</v>
      </c>
      <c r="NL27" s="102">
        <v>7.4099999999999999E-2</v>
      </c>
      <c r="NM27" s="102">
        <v>0.92590000000000006</v>
      </c>
      <c r="NN27" s="130">
        <v>0</v>
      </c>
      <c r="NO27" s="130">
        <v>3</v>
      </c>
      <c r="NP27" s="130"/>
      <c r="NQ27" s="130"/>
      <c r="NR27" s="130"/>
      <c r="NS27" s="102"/>
      <c r="NT27" s="102"/>
      <c r="NU27" s="130"/>
      <c r="NV27" s="130"/>
      <c r="NW27" s="130">
        <v>29</v>
      </c>
      <c r="NX27" s="130">
        <v>140</v>
      </c>
      <c r="NY27" s="130">
        <v>169</v>
      </c>
      <c r="NZ27" s="102">
        <v>0.1716</v>
      </c>
      <c r="OA27" s="102">
        <v>0.82840000000000003</v>
      </c>
      <c r="OB27" s="130">
        <v>0</v>
      </c>
      <c r="OC27" s="130">
        <v>21</v>
      </c>
      <c r="OD27" s="130">
        <v>3</v>
      </c>
      <c r="OE27" s="130">
        <v>1</v>
      </c>
      <c r="OF27" s="130">
        <v>4</v>
      </c>
      <c r="OG27" s="102">
        <v>0.75</v>
      </c>
      <c r="OH27" s="102">
        <v>0.25</v>
      </c>
      <c r="OI27" s="130">
        <v>1</v>
      </c>
      <c r="OJ27" s="130">
        <v>1</v>
      </c>
      <c r="OK27" s="130">
        <v>0</v>
      </c>
      <c r="OL27" s="130">
        <v>1</v>
      </c>
      <c r="OM27" s="130">
        <v>1</v>
      </c>
      <c r="ON27" s="102">
        <v>0</v>
      </c>
      <c r="OO27" s="102">
        <v>1</v>
      </c>
      <c r="OP27" s="130">
        <v>0</v>
      </c>
      <c r="OQ27" s="130">
        <v>0</v>
      </c>
      <c r="OR27" s="130">
        <v>2</v>
      </c>
      <c r="OS27" s="130">
        <v>2</v>
      </c>
      <c r="OT27" s="130">
        <v>4</v>
      </c>
      <c r="OU27" s="102">
        <v>0.5</v>
      </c>
      <c r="OV27" s="102">
        <v>0.5</v>
      </c>
      <c r="OW27" s="130">
        <v>0</v>
      </c>
      <c r="OX27" s="130">
        <v>0</v>
      </c>
      <c r="OY27" s="130">
        <v>1</v>
      </c>
      <c r="OZ27" s="130">
        <v>2</v>
      </c>
      <c r="PA27" s="130">
        <v>3</v>
      </c>
      <c r="PB27" s="102">
        <v>0.33329999999999999</v>
      </c>
      <c r="PC27" s="102">
        <v>0.66670000000000007</v>
      </c>
      <c r="PD27" s="130">
        <v>0</v>
      </c>
      <c r="PE27" s="130">
        <v>1</v>
      </c>
      <c r="PF27" s="130">
        <v>0</v>
      </c>
      <c r="PG27" s="130">
        <v>1</v>
      </c>
      <c r="PH27" s="130">
        <v>1</v>
      </c>
      <c r="PI27" s="102">
        <v>0</v>
      </c>
      <c r="PJ27" s="102">
        <v>1</v>
      </c>
      <c r="PK27" s="130">
        <v>0</v>
      </c>
      <c r="PL27" s="130">
        <v>0</v>
      </c>
      <c r="PM27" s="130">
        <v>1</v>
      </c>
      <c r="PN27" s="130">
        <v>1</v>
      </c>
      <c r="PO27" s="130">
        <v>2</v>
      </c>
      <c r="PP27" s="102">
        <v>0.5</v>
      </c>
      <c r="PQ27" s="102">
        <v>0.5</v>
      </c>
      <c r="PR27" s="130">
        <v>0</v>
      </c>
      <c r="PS27" s="130">
        <v>0</v>
      </c>
      <c r="PT27" s="130">
        <v>3</v>
      </c>
      <c r="PU27" s="130">
        <v>23</v>
      </c>
      <c r="PV27" s="130">
        <v>26</v>
      </c>
      <c r="PW27" s="102">
        <v>0.11539999999999999</v>
      </c>
      <c r="PX27" s="102">
        <v>0.88459999999999994</v>
      </c>
      <c r="PY27" s="130">
        <v>0</v>
      </c>
      <c r="PZ27" s="130">
        <v>1</v>
      </c>
      <c r="QA27" s="130">
        <v>0</v>
      </c>
      <c r="QB27" s="130">
        <v>1</v>
      </c>
      <c r="QC27" s="130">
        <v>1</v>
      </c>
      <c r="QD27" s="102">
        <v>0</v>
      </c>
      <c r="QE27" s="102">
        <v>1</v>
      </c>
      <c r="QF27" s="130">
        <v>0</v>
      </c>
      <c r="QG27" s="130">
        <v>0</v>
      </c>
      <c r="QH27" s="130">
        <v>3</v>
      </c>
      <c r="QI27" s="130">
        <v>22</v>
      </c>
      <c r="QJ27" s="130">
        <v>25</v>
      </c>
      <c r="QK27" s="102">
        <v>0.12</v>
      </c>
      <c r="QL27" s="102">
        <v>0.88</v>
      </c>
      <c r="QM27" s="130">
        <v>0</v>
      </c>
      <c r="QN27" s="130">
        <v>0</v>
      </c>
    </row>
    <row r="28" spans="1:456" x14ac:dyDescent="0.25">
      <c r="A28" s="89" t="s">
        <v>86</v>
      </c>
      <c r="B28" s="135">
        <v>3</v>
      </c>
      <c r="C28" s="136">
        <v>4</v>
      </c>
      <c r="D28" s="137">
        <v>7</v>
      </c>
      <c r="E28" s="138">
        <v>0.42859999999999998</v>
      </c>
      <c r="F28" s="128">
        <v>0.57140000000000002</v>
      </c>
      <c r="G28" s="139">
        <v>1</v>
      </c>
      <c r="H28" s="137">
        <v>1</v>
      </c>
      <c r="I28" s="135">
        <v>24</v>
      </c>
      <c r="J28" s="136">
        <v>26</v>
      </c>
      <c r="K28" s="137">
        <v>50</v>
      </c>
      <c r="L28" s="138">
        <v>0.48</v>
      </c>
      <c r="M28" s="128">
        <v>0.52</v>
      </c>
      <c r="N28" s="139">
        <v>7</v>
      </c>
      <c r="O28" s="140">
        <v>10</v>
      </c>
      <c r="P28" s="135">
        <v>26</v>
      </c>
      <c r="Q28" s="136">
        <v>37</v>
      </c>
      <c r="R28" s="137">
        <v>63</v>
      </c>
      <c r="S28" s="138">
        <v>0.41270000000000001</v>
      </c>
      <c r="T28" s="128">
        <v>0.58729999999999993</v>
      </c>
      <c r="U28" s="139">
        <v>4</v>
      </c>
      <c r="V28" s="140">
        <v>7</v>
      </c>
      <c r="W28" s="135">
        <v>35</v>
      </c>
      <c r="X28" s="136">
        <v>89</v>
      </c>
      <c r="Y28" s="137">
        <v>124</v>
      </c>
      <c r="Z28" s="138">
        <v>0.2823</v>
      </c>
      <c r="AA28" s="128">
        <v>0.7177</v>
      </c>
      <c r="AB28" s="139">
        <v>1</v>
      </c>
      <c r="AC28" s="140">
        <v>8</v>
      </c>
      <c r="AD28" s="139">
        <v>9</v>
      </c>
      <c r="AE28" s="136">
        <v>3</v>
      </c>
      <c r="AF28" s="137">
        <v>12</v>
      </c>
      <c r="AG28" s="138">
        <v>0.75</v>
      </c>
      <c r="AH28" s="128">
        <v>0.25</v>
      </c>
      <c r="AI28" s="139">
        <v>1</v>
      </c>
      <c r="AJ28" s="136">
        <v>1</v>
      </c>
      <c r="AK28" s="136">
        <v>0</v>
      </c>
      <c r="AL28" s="136">
        <v>1</v>
      </c>
      <c r="AM28" s="137">
        <v>1</v>
      </c>
      <c r="AN28" s="138">
        <v>0</v>
      </c>
      <c r="AO28" s="128">
        <v>1</v>
      </c>
      <c r="AP28" s="139">
        <v>0</v>
      </c>
      <c r="AQ28" s="136">
        <v>0</v>
      </c>
      <c r="AR28" s="136">
        <v>3</v>
      </c>
      <c r="AS28" s="136">
        <v>3</v>
      </c>
      <c r="AT28" s="137">
        <v>6</v>
      </c>
      <c r="AU28" s="138">
        <v>0.5</v>
      </c>
      <c r="AV28" s="128">
        <v>0.5</v>
      </c>
      <c r="AW28" s="139">
        <v>0</v>
      </c>
      <c r="AX28" s="136">
        <v>0</v>
      </c>
      <c r="AY28" s="136">
        <v>2</v>
      </c>
      <c r="AZ28" s="136">
        <v>2</v>
      </c>
      <c r="BA28" s="137">
        <v>4</v>
      </c>
      <c r="BB28" s="138">
        <v>0.5</v>
      </c>
      <c r="BC28" s="128">
        <v>0.5</v>
      </c>
      <c r="BD28" s="139">
        <v>1</v>
      </c>
      <c r="BE28" s="136">
        <v>1</v>
      </c>
      <c r="BF28" s="136">
        <v>0</v>
      </c>
      <c r="BG28" s="136">
        <v>1</v>
      </c>
      <c r="BH28" s="137">
        <v>1</v>
      </c>
      <c r="BI28" s="138">
        <v>0</v>
      </c>
      <c r="BJ28" s="128">
        <v>1</v>
      </c>
      <c r="BK28" s="139">
        <v>0</v>
      </c>
      <c r="BL28" s="136">
        <v>0</v>
      </c>
      <c r="BM28" s="136">
        <v>2</v>
      </c>
      <c r="BN28" s="136">
        <v>1</v>
      </c>
      <c r="BO28" s="137">
        <v>3</v>
      </c>
      <c r="BP28" s="138">
        <v>0.66670000000000007</v>
      </c>
      <c r="BQ28" s="128">
        <v>0.33329999999999999</v>
      </c>
      <c r="BR28" s="139">
        <v>0</v>
      </c>
      <c r="BS28" s="136">
        <v>0</v>
      </c>
      <c r="BT28" s="136">
        <v>10</v>
      </c>
      <c r="BU28" s="136">
        <v>8</v>
      </c>
      <c r="BV28" s="137">
        <v>18</v>
      </c>
      <c r="BW28" s="138">
        <v>0.55559999999999998</v>
      </c>
      <c r="BX28" s="128">
        <v>0.44439999999999996</v>
      </c>
      <c r="BY28" s="139">
        <v>1</v>
      </c>
      <c r="BZ28" s="136">
        <v>1</v>
      </c>
      <c r="CA28" s="136">
        <v>1</v>
      </c>
      <c r="CB28" s="136">
        <v>0</v>
      </c>
      <c r="CC28" s="137">
        <v>1</v>
      </c>
      <c r="CD28" s="138">
        <v>1</v>
      </c>
      <c r="CE28" s="128">
        <v>0</v>
      </c>
      <c r="CF28" s="139">
        <v>0</v>
      </c>
      <c r="CG28" s="136">
        <v>0</v>
      </c>
      <c r="CH28" s="136">
        <v>9</v>
      </c>
      <c r="CI28" s="136">
        <v>8</v>
      </c>
      <c r="CJ28" s="137">
        <v>17</v>
      </c>
      <c r="CK28" s="138">
        <v>0.52939999999999998</v>
      </c>
      <c r="CL28" s="128">
        <v>0.47060000000000002</v>
      </c>
      <c r="CM28" s="139">
        <v>0</v>
      </c>
      <c r="CN28" s="140">
        <v>0</v>
      </c>
      <c r="CO28" s="86">
        <v>3</v>
      </c>
      <c r="CP28" s="86">
        <v>4</v>
      </c>
      <c r="CQ28" s="88">
        <v>7</v>
      </c>
      <c r="CR28" s="192">
        <v>0.42859999999999998</v>
      </c>
      <c r="CS28" s="102">
        <v>0.57140000000000002</v>
      </c>
      <c r="CT28" s="193">
        <v>1</v>
      </c>
      <c r="CU28" s="86">
        <v>1</v>
      </c>
      <c r="CV28" s="86">
        <v>44</v>
      </c>
      <c r="CW28" s="86">
        <v>76</v>
      </c>
      <c r="CX28" s="88">
        <v>120</v>
      </c>
      <c r="CY28" s="192">
        <v>0.36670000000000003</v>
      </c>
      <c r="CZ28" s="102">
        <v>0.63329999999999997</v>
      </c>
      <c r="DA28" s="193">
        <v>17</v>
      </c>
      <c r="DB28" s="86">
        <v>24</v>
      </c>
      <c r="DC28" s="86">
        <v>25</v>
      </c>
      <c r="DD28" s="86">
        <v>29</v>
      </c>
      <c r="DE28" s="88">
        <v>54</v>
      </c>
      <c r="DF28" s="192">
        <v>0.46299999999999997</v>
      </c>
      <c r="DG28" s="102">
        <v>0.53700000000000003</v>
      </c>
      <c r="DH28" s="193">
        <v>4</v>
      </c>
      <c r="DI28" s="86">
        <v>6</v>
      </c>
      <c r="DJ28" s="86">
        <v>32</v>
      </c>
      <c r="DK28" s="86">
        <v>91</v>
      </c>
      <c r="DL28" s="88">
        <v>123</v>
      </c>
      <c r="DM28" s="192">
        <v>0.26019999999999999</v>
      </c>
      <c r="DN28" s="102">
        <v>0.73980000000000001</v>
      </c>
      <c r="DO28" s="193">
        <v>2</v>
      </c>
      <c r="DP28" s="86">
        <v>8</v>
      </c>
      <c r="DQ28" s="86">
        <v>9</v>
      </c>
      <c r="DR28" s="86">
        <v>2</v>
      </c>
      <c r="DS28" s="88">
        <v>11</v>
      </c>
      <c r="DT28" s="192">
        <v>0.81819999999999993</v>
      </c>
      <c r="DU28" s="102">
        <v>0.18179999999999999</v>
      </c>
      <c r="DV28" s="193">
        <v>1</v>
      </c>
      <c r="DW28" s="86">
        <v>1</v>
      </c>
      <c r="DX28" s="86">
        <v>0</v>
      </c>
      <c r="DY28" s="86">
        <v>1</v>
      </c>
      <c r="DZ28" s="88">
        <v>1</v>
      </c>
      <c r="EA28" s="192">
        <v>0</v>
      </c>
      <c r="EB28" s="102">
        <v>1</v>
      </c>
      <c r="EC28" s="193">
        <v>0</v>
      </c>
      <c r="ED28" s="86">
        <v>0</v>
      </c>
      <c r="EE28" s="86">
        <v>3</v>
      </c>
      <c r="EF28" s="86">
        <v>3</v>
      </c>
      <c r="EG28" s="88">
        <v>6</v>
      </c>
      <c r="EH28" s="192">
        <v>0.5</v>
      </c>
      <c r="EI28" s="102">
        <v>0.5</v>
      </c>
      <c r="EJ28" s="193">
        <v>0</v>
      </c>
      <c r="EK28" s="86">
        <v>0</v>
      </c>
      <c r="EL28" s="86">
        <v>2</v>
      </c>
      <c r="EM28" s="86">
        <v>3</v>
      </c>
      <c r="EN28" s="88">
        <v>5</v>
      </c>
      <c r="EO28" s="192">
        <v>0.4</v>
      </c>
      <c r="EP28" s="102">
        <v>0.6</v>
      </c>
      <c r="EQ28" s="193">
        <v>1</v>
      </c>
      <c r="ER28" s="86">
        <v>1</v>
      </c>
      <c r="ES28" s="86">
        <v>0</v>
      </c>
      <c r="ET28" s="86">
        <v>1</v>
      </c>
      <c r="EU28" s="88">
        <v>1</v>
      </c>
      <c r="EV28" s="192">
        <v>0</v>
      </c>
      <c r="EW28" s="102">
        <v>1</v>
      </c>
      <c r="EX28" s="193">
        <v>0</v>
      </c>
      <c r="EY28" s="86">
        <v>0</v>
      </c>
      <c r="EZ28" s="86">
        <v>2</v>
      </c>
      <c r="FA28" s="86">
        <v>2</v>
      </c>
      <c r="FB28" s="88">
        <v>4</v>
      </c>
      <c r="FC28" s="192">
        <v>0.5</v>
      </c>
      <c r="FD28" s="102">
        <v>0.5</v>
      </c>
      <c r="FE28" s="193">
        <v>0</v>
      </c>
      <c r="FF28" s="86">
        <v>0</v>
      </c>
      <c r="FG28" s="86">
        <v>9</v>
      </c>
      <c r="FH28" s="86">
        <v>9</v>
      </c>
      <c r="FI28" s="88">
        <v>18</v>
      </c>
      <c r="FJ28" s="192">
        <v>0.5</v>
      </c>
      <c r="FK28" s="102">
        <v>0.5</v>
      </c>
      <c r="FL28" s="193">
        <v>1</v>
      </c>
      <c r="FM28" s="86">
        <v>1</v>
      </c>
      <c r="FN28" s="86">
        <v>0</v>
      </c>
      <c r="FO28" s="86">
        <v>1</v>
      </c>
      <c r="FP28" s="88">
        <v>1</v>
      </c>
      <c r="FQ28" s="192">
        <v>0</v>
      </c>
      <c r="FR28" s="102">
        <v>1</v>
      </c>
      <c r="FS28" s="193">
        <v>0</v>
      </c>
      <c r="FT28" s="86">
        <v>0</v>
      </c>
      <c r="FU28" s="86">
        <v>9</v>
      </c>
      <c r="FV28" s="86">
        <v>8</v>
      </c>
      <c r="FW28" s="88">
        <v>17</v>
      </c>
      <c r="FX28" s="192">
        <v>0.52939999999999998</v>
      </c>
      <c r="FY28" s="102">
        <v>0.47060000000000002</v>
      </c>
      <c r="FZ28" s="193">
        <v>0</v>
      </c>
      <c r="GA28" s="88">
        <v>0</v>
      </c>
      <c r="GB28" s="130">
        <v>3</v>
      </c>
      <c r="GC28" s="130">
        <v>4</v>
      </c>
      <c r="GD28" s="130">
        <v>7</v>
      </c>
      <c r="GE28" s="102">
        <v>0.42859999999999998</v>
      </c>
      <c r="GF28" s="102">
        <v>0.57140000000000002</v>
      </c>
      <c r="GG28" s="130">
        <v>1</v>
      </c>
      <c r="GH28" s="130">
        <v>1</v>
      </c>
      <c r="GI28" s="130">
        <v>38</v>
      </c>
      <c r="GJ28" s="130">
        <v>72</v>
      </c>
      <c r="GK28" s="130">
        <v>110</v>
      </c>
      <c r="GL28" s="102">
        <v>0.34549999999999997</v>
      </c>
      <c r="GM28" s="102">
        <v>0.65450000000000008</v>
      </c>
      <c r="GN28" s="130">
        <v>14</v>
      </c>
      <c r="GO28" s="130">
        <v>22</v>
      </c>
      <c r="GP28" s="130">
        <v>19</v>
      </c>
      <c r="GQ28" s="130">
        <v>17</v>
      </c>
      <c r="GR28" s="130">
        <v>36</v>
      </c>
      <c r="GS28" s="102">
        <v>0.52780000000000005</v>
      </c>
      <c r="GT28" s="102">
        <v>0.47220000000000001</v>
      </c>
      <c r="GU28" s="130">
        <v>4</v>
      </c>
      <c r="GV28" s="130">
        <v>4</v>
      </c>
      <c r="GW28" s="130">
        <v>29</v>
      </c>
      <c r="GX28" s="130">
        <v>96</v>
      </c>
      <c r="GY28" s="130">
        <v>125</v>
      </c>
      <c r="GZ28" s="102">
        <v>0.23199999999999998</v>
      </c>
      <c r="HA28" s="102">
        <v>0.76800000000000002</v>
      </c>
      <c r="HB28" s="130">
        <v>1</v>
      </c>
      <c r="HC28" s="130">
        <v>8</v>
      </c>
      <c r="HD28" s="130">
        <v>8</v>
      </c>
      <c r="HE28" s="130">
        <v>3</v>
      </c>
      <c r="HF28" s="130">
        <v>11</v>
      </c>
      <c r="HG28" s="102">
        <v>0.72730000000000006</v>
      </c>
      <c r="HH28" s="102">
        <v>0.2727</v>
      </c>
      <c r="HI28" s="130">
        <v>1</v>
      </c>
      <c r="HJ28" s="130">
        <v>1</v>
      </c>
      <c r="HK28" s="130">
        <v>0</v>
      </c>
      <c r="HL28" s="130">
        <v>1</v>
      </c>
      <c r="HM28" s="130">
        <v>1</v>
      </c>
      <c r="HN28" s="102">
        <v>0</v>
      </c>
      <c r="HO28" s="102">
        <v>1</v>
      </c>
      <c r="HP28" s="130">
        <v>0</v>
      </c>
      <c r="HQ28" s="130">
        <v>0</v>
      </c>
      <c r="HR28" s="130">
        <v>3</v>
      </c>
      <c r="HS28" s="130">
        <v>3</v>
      </c>
      <c r="HT28" s="130">
        <v>6</v>
      </c>
      <c r="HU28" s="102">
        <v>0.5</v>
      </c>
      <c r="HV28" s="102">
        <v>0.5</v>
      </c>
      <c r="HW28" s="130">
        <v>0</v>
      </c>
      <c r="HX28" s="130">
        <v>0</v>
      </c>
      <c r="HY28" s="130">
        <v>2</v>
      </c>
      <c r="HZ28" s="130">
        <v>3</v>
      </c>
      <c r="IA28" s="130">
        <v>5</v>
      </c>
      <c r="IB28" s="102">
        <v>0.4</v>
      </c>
      <c r="IC28" s="102">
        <v>0.6</v>
      </c>
      <c r="ID28" s="130">
        <v>1</v>
      </c>
      <c r="IE28" s="130">
        <v>1</v>
      </c>
      <c r="IF28" s="130">
        <v>0</v>
      </c>
      <c r="IG28" s="130">
        <v>1</v>
      </c>
      <c r="IH28" s="130">
        <v>1</v>
      </c>
      <c r="II28" s="102">
        <v>0</v>
      </c>
      <c r="IJ28" s="102">
        <v>1</v>
      </c>
      <c r="IK28" s="130">
        <v>0</v>
      </c>
      <c r="IL28" s="130">
        <v>0</v>
      </c>
      <c r="IM28" s="130">
        <v>2</v>
      </c>
      <c r="IN28" s="130">
        <v>2</v>
      </c>
      <c r="IO28" s="130">
        <v>4</v>
      </c>
      <c r="IP28" s="102">
        <v>0.5</v>
      </c>
      <c r="IQ28" s="102">
        <v>0.5</v>
      </c>
      <c r="IR28" s="130">
        <v>0</v>
      </c>
      <c r="IS28" s="130">
        <v>0</v>
      </c>
      <c r="IT28" s="130">
        <v>8</v>
      </c>
      <c r="IU28" s="130">
        <v>10</v>
      </c>
      <c r="IV28" s="130">
        <v>18</v>
      </c>
      <c r="IW28" s="102">
        <v>0.44439999999999996</v>
      </c>
      <c r="IX28" s="102">
        <v>0.55559999999999998</v>
      </c>
      <c r="IY28" s="130">
        <v>1</v>
      </c>
      <c r="IZ28" s="130">
        <v>1</v>
      </c>
      <c r="JA28" s="130">
        <v>0</v>
      </c>
      <c r="JB28" s="130">
        <v>1</v>
      </c>
      <c r="JC28" s="130">
        <v>1</v>
      </c>
      <c r="JD28" s="102">
        <v>0</v>
      </c>
      <c r="JE28" s="102">
        <v>1</v>
      </c>
      <c r="JF28" s="130">
        <v>0</v>
      </c>
      <c r="JG28" s="130">
        <v>0</v>
      </c>
      <c r="JH28" s="130">
        <v>8</v>
      </c>
      <c r="JI28" s="130">
        <v>9</v>
      </c>
      <c r="JJ28" s="130">
        <v>17</v>
      </c>
      <c r="JK28" s="102">
        <v>0.47060000000000002</v>
      </c>
      <c r="JL28" s="102">
        <v>0.52939999999999998</v>
      </c>
      <c r="JM28" s="130">
        <v>0</v>
      </c>
      <c r="JN28" s="130">
        <v>0</v>
      </c>
      <c r="JO28" s="129">
        <v>3</v>
      </c>
      <c r="JP28" s="130">
        <v>4</v>
      </c>
      <c r="JQ28" s="130">
        <v>7</v>
      </c>
      <c r="JR28" s="102">
        <v>0.42859999999999998</v>
      </c>
      <c r="JS28" s="102">
        <v>0.57140000000000002</v>
      </c>
      <c r="JT28" s="130">
        <v>1</v>
      </c>
      <c r="JU28" s="130">
        <v>1</v>
      </c>
      <c r="JV28" s="130">
        <v>35</v>
      </c>
      <c r="JW28" s="130">
        <v>70</v>
      </c>
      <c r="JX28" s="130">
        <v>105</v>
      </c>
      <c r="JY28" s="102">
        <v>0.33329999999999999</v>
      </c>
      <c r="JZ28" s="102">
        <v>0.66670000000000007</v>
      </c>
      <c r="KA28" s="130">
        <v>11</v>
      </c>
      <c r="KB28" s="130">
        <v>21</v>
      </c>
      <c r="KC28" s="130">
        <v>24</v>
      </c>
      <c r="KD28" s="130">
        <v>48</v>
      </c>
      <c r="KE28" s="130">
        <v>72</v>
      </c>
      <c r="KF28" s="102">
        <v>0.33329999999999999</v>
      </c>
      <c r="KG28" s="102">
        <v>0.66670000000000007</v>
      </c>
      <c r="KH28" s="130">
        <v>3</v>
      </c>
      <c r="KI28" s="130">
        <v>8</v>
      </c>
      <c r="KJ28" s="130">
        <v>35</v>
      </c>
      <c r="KK28" s="130">
        <v>88</v>
      </c>
      <c r="KL28" s="130">
        <v>123</v>
      </c>
      <c r="KM28" s="102">
        <v>0.28460000000000002</v>
      </c>
      <c r="KN28" s="102">
        <v>0.71540000000000004</v>
      </c>
      <c r="KO28" s="130">
        <v>3</v>
      </c>
      <c r="KP28" s="130">
        <v>8</v>
      </c>
      <c r="KQ28" s="130">
        <v>9</v>
      </c>
      <c r="KR28" s="130">
        <v>3</v>
      </c>
      <c r="KS28" s="130">
        <v>12</v>
      </c>
      <c r="KT28" s="102">
        <v>0.75</v>
      </c>
      <c r="KU28" s="102">
        <v>0.25</v>
      </c>
      <c r="KV28" s="130">
        <v>1</v>
      </c>
      <c r="KW28" s="130">
        <v>1</v>
      </c>
      <c r="KX28" s="130">
        <v>0</v>
      </c>
      <c r="KY28" s="130">
        <v>1</v>
      </c>
      <c r="KZ28" s="130">
        <v>1</v>
      </c>
      <c r="LA28" s="102">
        <v>0</v>
      </c>
      <c r="LB28" s="102">
        <v>1</v>
      </c>
      <c r="LC28" s="130">
        <v>0</v>
      </c>
      <c r="LD28" s="130">
        <v>0</v>
      </c>
      <c r="LE28" s="130">
        <v>3</v>
      </c>
      <c r="LF28" s="130">
        <v>3</v>
      </c>
      <c r="LG28" s="130">
        <v>6</v>
      </c>
      <c r="LH28" s="102">
        <v>0.5</v>
      </c>
      <c r="LI28" s="102">
        <v>0.5</v>
      </c>
      <c r="LJ28" s="130">
        <v>0</v>
      </c>
      <c r="LK28" s="130">
        <v>0</v>
      </c>
      <c r="LL28" s="130">
        <v>2</v>
      </c>
      <c r="LM28" s="130">
        <v>3</v>
      </c>
      <c r="LN28" s="130">
        <v>5</v>
      </c>
      <c r="LO28" s="102">
        <v>0.4</v>
      </c>
      <c r="LP28" s="102">
        <v>0.6</v>
      </c>
      <c r="LQ28" s="130">
        <v>1</v>
      </c>
      <c r="LR28" s="130">
        <v>1</v>
      </c>
      <c r="LS28" s="130">
        <v>0</v>
      </c>
      <c r="LT28" s="130">
        <v>1</v>
      </c>
      <c r="LU28" s="130">
        <v>1</v>
      </c>
      <c r="LV28" s="102">
        <v>0</v>
      </c>
      <c r="LW28" s="102">
        <v>1</v>
      </c>
      <c r="LX28" s="130">
        <v>0</v>
      </c>
      <c r="LY28" s="130">
        <v>0</v>
      </c>
      <c r="LZ28" s="130">
        <v>2</v>
      </c>
      <c r="MA28" s="130">
        <v>2</v>
      </c>
      <c r="MB28" s="130">
        <v>4</v>
      </c>
      <c r="MC28" s="102">
        <v>0.5</v>
      </c>
      <c r="MD28" s="102">
        <v>0.5</v>
      </c>
      <c r="ME28" s="130">
        <v>0</v>
      </c>
      <c r="MF28" s="130">
        <v>0</v>
      </c>
      <c r="MG28" s="130">
        <v>8</v>
      </c>
      <c r="MH28" s="130">
        <v>10</v>
      </c>
      <c r="MI28" s="130">
        <v>18</v>
      </c>
      <c r="MJ28" s="102">
        <v>0.44439999999999996</v>
      </c>
      <c r="MK28" s="102">
        <v>0.55559999999999998</v>
      </c>
      <c r="ML28" s="130">
        <v>1</v>
      </c>
      <c r="MM28" s="130">
        <v>1</v>
      </c>
      <c r="MN28" s="130">
        <v>0</v>
      </c>
      <c r="MO28" s="130">
        <v>1</v>
      </c>
      <c r="MP28" s="130">
        <v>1</v>
      </c>
      <c r="MQ28" s="102">
        <v>0</v>
      </c>
      <c r="MR28" s="102">
        <v>1</v>
      </c>
      <c r="MS28" s="130">
        <v>0</v>
      </c>
      <c r="MT28" s="130">
        <v>0</v>
      </c>
      <c r="MU28" s="130">
        <v>8</v>
      </c>
      <c r="MV28" s="130">
        <v>9</v>
      </c>
      <c r="MW28" s="130">
        <v>17</v>
      </c>
      <c r="MX28" s="102">
        <v>0.47060000000000002</v>
      </c>
      <c r="MY28" s="102">
        <v>0.52939999999999998</v>
      </c>
      <c r="MZ28" s="130">
        <v>0</v>
      </c>
      <c r="NA28" s="130">
        <v>0</v>
      </c>
      <c r="NB28" s="129">
        <v>3</v>
      </c>
      <c r="NC28" s="130">
        <v>4</v>
      </c>
      <c r="ND28" s="130">
        <v>7</v>
      </c>
      <c r="NE28" s="102">
        <v>0.42859999999999998</v>
      </c>
      <c r="NF28" s="102">
        <v>0.57140000000000002</v>
      </c>
      <c r="NG28" s="130">
        <v>1</v>
      </c>
      <c r="NH28" s="130">
        <v>1</v>
      </c>
      <c r="NI28" s="130">
        <v>25</v>
      </c>
      <c r="NJ28" s="130">
        <v>50</v>
      </c>
      <c r="NK28" s="130">
        <v>75</v>
      </c>
      <c r="NL28" s="102">
        <v>0.33329999999999999</v>
      </c>
      <c r="NM28" s="102">
        <v>0.66670000000000007</v>
      </c>
      <c r="NN28" s="130">
        <v>7</v>
      </c>
      <c r="NO28" s="130">
        <v>15</v>
      </c>
      <c r="NP28" s="130">
        <v>35</v>
      </c>
      <c r="NQ28" s="130">
        <v>64</v>
      </c>
      <c r="NR28" s="130">
        <v>99</v>
      </c>
      <c r="NS28" s="102">
        <v>0.35350000000000004</v>
      </c>
      <c r="NT28" s="102">
        <v>0.64650000000000007</v>
      </c>
      <c r="NU28" s="130">
        <v>6</v>
      </c>
      <c r="NV28" s="130">
        <v>11</v>
      </c>
      <c r="NW28" s="130">
        <v>29</v>
      </c>
      <c r="NX28" s="130">
        <v>93</v>
      </c>
      <c r="NY28" s="130">
        <v>122</v>
      </c>
      <c r="NZ28" s="102">
        <v>0.23769999999999999</v>
      </c>
      <c r="OA28" s="102">
        <v>0.76230000000000009</v>
      </c>
      <c r="OB28" s="130">
        <v>1</v>
      </c>
      <c r="OC28" s="130">
        <v>8</v>
      </c>
      <c r="OD28" s="130">
        <v>10</v>
      </c>
      <c r="OE28" s="130">
        <v>1</v>
      </c>
      <c r="OF28" s="130">
        <v>11</v>
      </c>
      <c r="OG28" s="102">
        <v>0.90910000000000002</v>
      </c>
      <c r="OH28" s="102">
        <v>9.0899999999999995E-2</v>
      </c>
      <c r="OI28" s="130">
        <v>1</v>
      </c>
      <c r="OJ28" s="130">
        <v>1</v>
      </c>
      <c r="OK28" s="130">
        <v>0</v>
      </c>
      <c r="OL28" s="130">
        <v>1</v>
      </c>
      <c r="OM28" s="130">
        <v>1</v>
      </c>
      <c r="ON28" s="102">
        <v>0</v>
      </c>
      <c r="OO28" s="102">
        <v>1</v>
      </c>
      <c r="OP28" s="130">
        <v>0</v>
      </c>
      <c r="OQ28" s="130">
        <v>0</v>
      </c>
      <c r="OR28" s="130">
        <v>3</v>
      </c>
      <c r="OS28" s="130">
        <v>3</v>
      </c>
      <c r="OT28" s="130">
        <v>6</v>
      </c>
      <c r="OU28" s="102">
        <v>0.5</v>
      </c>
      <c r="OV28" s="102">
        <v>0.5</v>
      </c>
      <c r="OW28" s="130">
        <v>0</v>
      </c>
      <c r="OX28" s="130">
        <v>0</v>
      </c>
      <c r="OY28" s="130">
        <v>2</v>
      </c>
      <c r="OZ28" s="130">
        <v>3</v>
      </c>
      <c r="PA28" s="130">
        <v>5</v>
      </c>
      <c r="PB28" s="102">
        <v>0.4</v>
      </c>
      <c r="PC28" s="102">
        <v>0.6</v>
      </c>
      <c r="PD28" s="130">
        <v>1</v>
      </c>
      <c r="PE28" s="130">
        <v>1</v>
      </c>
      <c r="PF28" s="130">
        <v>0</v>
      </c>
      <c r="PG28" s="130">
        <v>1</v>
      </c>
      <c r="PH28" s="130">
        <v>1</v>
      </c>
      <c r="PI28" s="102">
        <v>0</v>
      </c>
      <c r="PJ28" s="102">
        <v>1</v>
      </c>
      <c r="PK28" s="130">
        <v>0</v>
      </c>
      <c r="PL28" s="130">
        <v>0</v>
      </c>
      <c r="PM28" s="130">
        <v>2</v>
      </c>
      <c r="PN28" s="130">
        <v>2</v>
      </c>
      <c r="PO28" s="130">
        <v>4</v>
      </c>
      <c r="PP28" s="102">
        <v>0.5</v>
      </c>
      <c r="PQ28" s="102">
        <v>0.5</v>
      </c>
      <c r="PR28" s="130">
        <v>0</v>
      </c>
      <c r="PS28" s="130">
        <v>0</v>
      </c>
      <c r="PT28" s="130">
        <v>8</v>
      </c>
      <c r="PU28" s="130">
        <v>10</v>
      </c>
      <c r="PV28" s="130">
        <v>18</v>
      </c>
      <c r="PW28" s="102">
        <v>0.44439999999999996</v>
      </c>
      <c r="PX28" s="102">
        <v>0.55559999999999998</v>
      </c>
      <c r="PY28" s="130">
        <v>1</v>
      </c>
      <c r="PZ28" s="130">
        <v>1</v>
      </c>
      <c r="QA28" s="130">
        <v>0</v>
      </c>
      <c r="QB28" s="130">
        <v>1</v>
      </c>
      <c r="QC28" s="130">
        <v>1</v>
      </c>
      <c r="QD28" s="102">
        <v>0</v>
      </c>
      <c r="QE28" s="102">
        <v>1</v>
      </c>
      <c r="QF28" s="130">
        <v>0</v>
      </c>
      <c r="QG28" s="130">
        <v>0</v>
      </c>
      <c r="QH28" s="130">
        <v>8</v>
      </c>
      <c r="QI28" s="130">
        <v>9</v>
      </c>
      <c r="QJ28" s="130">
        <v>17</v>
      </c>
      <c r="QK28" s="102">
        <v>0.47060000000000002</v>
      </c>
      <c r="QL28" s="102">
        <v>0.52939999999999998</v>
      </c>
      <c r="QM28" s="130">
        <v>0</v>
      </c>
      <c r="QN28" s="130">
        <v>0</v>
      </c>
    </row>
    <row r="29" spans="1:456" x14ac:dyDescent="0.25">
      <c r="A29" s="89" t="s">
        <v>87</v>
      </c>
      <c r="B29" s="135">
        <v>2</v>
      </c>
      <c r="C29" s="136">
        <v>3</v>
      </c>
      <c r="D29" s="137">
        <v>5</v>
      </c>
      <c r="E29" s="138">
        <v>0.4</v>
      </c>
      <c r="F29" s="128">
        <v>0.6</v>
      </c>
      <c r="G29" s="139">
        <v>1</v>
      </c>
      <c r="H29" s="137">
        <v>1</v>
      </c>
      <c r="I29" s="135">
        <v>15</v>
      </c>
      <c r="J29" s="136">
        <v>16</v>
      </c>
      <c r="K29" s="137">
        <v>31</v>
      </c>
      <c r="L29" s="138">
        <v>0.4839</v>
      </c>
      <c r="M29" s="128">
        <v>0.5161</v>
      </c>
      <c r="N29" s="139">
        <v>4</v>
      </c>
      <c r="O29" s="140">
        <v>4</v>
      </c>
      <c r="P29" s="135">
        <v>20</v>
      </c>
      <c r="Q29" s="136">
        <v>17</v>
      </c>
      <c r="R29" s="137">
        <v>37</v>
      </c>
      <c r="S29" s="138">
        <v>0.54049999999999998</v>
      </c>
      <c r="T29" s="128">
        <v>0.45950000000000002</v>
      </c>
      <c r="U29" s="139">
        <v>5</v>
      </c>
      <c r="V29" s="140">
        <v>5</v>
      </c>
      <c r="W29" s="135">
        <v>15</v>
      </c>
      <c r="X29" s="136">
        <v>11</v>
      </c>
      <c r="Y29" s="137">
        <v>26</v>
      </c>
      <c r="Z29" s="138">
        <v>0.57689999999999997</v>
      </c>
      <c r="AA29" s="128">
        <v>0.42310000000000003</v>
      </c>
      <c r="AB29" s="139">
        <v>4</v>
      </c>
      <c r="AC29" s="140">
        <v>4</v>
      </c>
      <c r="AD29" s="139">
        <v>9</v>
      </c>
      <c r="AE29" s="136">
        <v>10</v>
      </c>
      <c r="AF29" s="137">
        <v>19</v>
      </c>
      <c r="AG29" s="138">
        <v>0.47369999999999995</v>
      </c>
      <c r="AH29" s="128">
        <v>0.52629999999999999</v>
      </c>
      <c r="AI29" s="139">
        <v>1</v>
      </c>
      <c r="AJ29" s="136">
        <v>2</v>
      </c>
      <c r="AK29" s="136">
        <v>1</v>
      </c>
      <c r="AL29" s="136">
        <v>0</v>
      </c>
      <c r="AM29" s="137">
        <v>1</v>
      </c>
      <c r="AN29" s="138">
        <v>1</v>
      </c>
      <c r="AO29" s="128">
        <v>0</v>
      </c>
      <c r="AP29" s="139">
        <v>0</v>
      </c>
      <c r="AQ29" s="136">
        <v>0</v>
      </c>
      <c r="AR29" s="136">
        <v>1</v>
      </c>
      <c r="AS29" s="136">
        <v>3</v>
      </c>
      <c r="AT29" s="137">
        <v>4</v>
      </c>
      <c r="AU29" s="138">
        <v>0.25</v>
      </c>
      <c r="AV29" s="128">
        <v>0.75</v>
      </c>
      <c r="AW29" s="139">
        <v>0</v>
      </c>
      <c r="AX29" s="136">
        <v>0</v>
      </c>
      <c r="AY29" s="136">
        <v>1</v>
      </c>
      <c r="AZ29" s="136">
        <v>2</v>
      </c>
      <c r="BA29" s="137">
        <v>3</v>
      </c>
      <c r="BB29" s="138">
        <v>0.33329999999999999</v>
      </c>
      <c r="BC29" s="128">
        <v>0.66670000000000007</v>
      </c>
      <c r="BD29" s="139">
        <v>0</v>
      </c>
      <c r="BE29" s="136">
        <v>1</v>
      </c>
      <c r="BF29" s="136">
        <v>1</v>
      </c>
      <c r="BG29" s="136">
        <v>0</v>
      </c>
      <c r="BH29" s="137">
        <v>1</v>
      </c>
      <c r="BI29" s="138">
        <v>1</v>
      </c>
      <c r="BJ29" s="128">
        <v>0</v>
      </c>
      <c r="BK29" s="139">
        <v>0</v>
      </c>
      <c r="BL29" s="136">
        <v>0</v>
      </c>
      <c r="BM29" s="136">
        <v>0</v>
      </c>
      <c r="BN29" s="136">
        <v>2</v>
      </c>
      <c r="BO29" s="137">
        <v>2</v>
      </c>
      <c r="BP29" s="138">
        <v>0</v>
      </c>
      <c r="BQ29" s="128">
        <v>1</v>
      </c>
      <c r="BR29" s="139">
        <v>0</v>
      </c>
      <c r="BS29" s="136">
        <v>0</v>
      </c>
      <c r="BT29" s="136">
        <v>9</v>
      </c>
      <c r="BU29" s="136">
        <v>9</v>
      </c>
      <c r="BV29" s="137">
        <v>18</v>
      </c>
      <c r="BW29" s="138">
        <v>0.5</v>
      </c>
      <c r="BX29" s="128">
        <v>0.5</v>
      </c>
      <c r="BY29" s="139">
        <v>1</v>
      </c>
      <c r="BZ29" s="136">
        <v>1</v>
      </c>
      <c r="CA29" s="136">
        <v>1</v>
      </c>
      <c r="CB29" s="136">
        <v>0</v>
      </c>
      <c r="CC29" s="137">
        <v>1</v>
      </c>
      <c r="CD29" s="138">
        <v>1</v>
      </c>
      <c r="CE29" s="128">
        <v>0</v>
      </c>
      <c r="CF29" s="139">
        <v>0</v>
      </c>
      <c r="CG29" s="136">
        <v>0</v>
      </c>
      <c r="CH29" s="136">
        <v>8</v>
      </c>
      <c r="CI29" s="136">
        <v>9</v>
      </c>
      <c r="CJ29" s="137">
        <v>17</v>
      </c>
      <c r="CK29" s="138">
        <v>0.47060000000000002</v>
      </c>
      <c r="CL29" s="128">
        <v>0.52939999999999998</v>
      </c>
      <c r="CM29" s="139">
        <v>0</v>
      </c>
      <c r="CN29" s="140">
        <v>0</v>
      </c>
      <c r="CO29" s="86">
        <v>2</v>
      </c>
      <c r="CP29" s="86">
        <v>3</v>
      </c>
      <c r="CQ29" s="88">
        <v>5</v>
      </c>
      <c r="CR29" s="192">
        <v>0.4</v>
      </c>
      <c r="CS29" s="102">
        <v>0.6</v>
      </c>
      <c r="CT29" s="193">
        <v>1</v>
      </c>
      <c r="CU29" s="86">
        <v>1</v>
      </c>
      <c r="CV29" s="86">
        <v>28</v>
      </c>
      <c r="CW29" s="86">
        <v>18</v>
      </c>
      <c r="CX29" s="88">
        <v>46</v>
      </c>
      <c r="CY29" s="192">
        <v>0.60870000000000002</v>
      </c>
      <c r="CZ29" s="102">
        <v>0.39130000000000004</v>
      </c>
      <c r="DA29" s="193">
        <v>6</v>
      </c>
      <c r="DB29" s="86">
        <v>6</v>
      </c>
      <c r="DC29" s="86">
        <v>20</v>
      </c>
      <c r="DD29" s="86">
        <v>17</v>
      </c>
      <c r="DE29" s="88">
        <v>37</v>
      </c>
      <c r="DF29" s="192">
        <v>0.54049999999999998</v>
      </c>
      <c r="DG29" s="102">
        <v>0.45950000000000002</v>
      </c>
      <c r="DH29" s="193">
        <v>5</v>
      </c>
      <c r="DI29" s="86">
        <v>5</v>
      </c>
      <c r="DJ29" s="86">
        <v>15</v>
      </c>
      <c r="DK29" s="86">
        <v>12</v>
      </c>
      <c r="DL29" s="88">
        <v>27</v>
      </c>
      <c r="DM29" s="192">
        <v>0.55559999999999998</v>
      </c>
      <c r="DN29" s="102">
        <v>0.44439999999999996</v>
      </c>
      <c r="DO29" s="193">
        <v>4</v>
      </c>
      <c r="DP29" s="86">
        <v>4</v>
      </c>
      <c r="DQ29" s="86">
        <v>9</v>
      </c>
      <c r="DR29" s="86">
        <v>10</v>
      </c>
      <c r="DS29" s="88">
        <v>19</v>
      </c>
      <c r="DT29" s="192">
        <v>0.47369999999999995</v>
      </c>
      <c r="DU29" s="102">
        <v>0.52629999999999999</v>
      </c>
      <c r="DV29" s="193">
        <v>1</v>
      </c>
      <c r="DW29" s="86">
        <v>2</v>
      </c>
      <c r="DX29" s="86">
        <v>1</v>
      </c>
      <c r="DY29" s="86">
        <v>0</v>
      </c>
      <c r="DZ29" s="88">
        <v>1</v>
      </c>
      <c r="EA29" s="192">
        <v>1</v>
      </c>
      <c r="EB29" s="102">
        <v>0</v>
      </c>
      <c r="EC29" s="193">
        <v>0</v>
      </c>
      <c r="ED29" s="86">
        <v>0</v>
      </c>
      <c r="EE29" s="86">
        <v>1</v>
      </c>
      <c r="EF29" s="86">
        <v>3</v>
      </c>
      <c r="EG29" s="88">
        <v>4</v>
      </c>
      <c r="EH29" s="192">
        <v>0.25</v>
      </c>
      <c r="EI29" s="102">
        <v>0.75</v>
      </c>
      <c r="EJ29" s="193">
        <v>0</v>
      </c>
      <c r="EK29" s="86">
        <v>0</v>
      </c>
      <c r="EL29" s="86">
        <v>2</v>
      </c>
      <c r="EM29" s="86">
        <v>2</v>
      </c>
      <c r="EN29" s="88">
        <v>4</v>
      </c>
      <c r="EO29" s="192">
        <v>0.5</v>
      </c>
      <c r="EP29" s="102">
        <v>0.5</v>
      </c>
      <c r="EQ29" s="193">
        <v>1</v>
      </c>
      <c r="ER29" s="86">
        <v>1</v>
      </c>
      <c r="ES29" s="86">
        <v>1</v>
      </c>
      <c r="ET29" s="86">
        <v>0</v>
      </c>
      <c r="EU29" s="88">
        <v>1</v>
      </c>
      <c r="EV29" s="192">
        <v>1</v>
      </c>
      <c r="EW29" s="102">
        <v>0</v>
      </c>
      <c r="EX29" s="193">
        <v>0</v>
      </c>
      <c r="EY29" s="86">
        <v>0</v>
      </c>
      <c r="EZ29" s="86">
        <v>1</v>
      </c>
      <c r="FA29" s="86">
        <v>2</v>
      </c>
      <c r="FB29" s="88">
        <v>3</v>
      </c>
      <c r="FC29" s="192">
        <v>0.33329999999999999</v>
      </c>
      <c r="FD29" s="102">
        <v>0.66670000000000007</v>
      </c>
      <c r="FE29" s="193">
        <v>0</v>
      </c>
      <c r="FF29" s="86">
        <v>0</v>
      </c>
      <c r="FG29" s="86">
        <v>9</v>
      </c>
      <c r="FH29" s="86">
        <v>9</v>
      </c>
      <c r="FI29" s="88">
        <v>18</v>
      </c>
      <c r="FJ29" s="192">
        <v>0.5</v>
      </c>
      <c r="FK29" s="102">
        <v>0.5</v>
      </c>
      <c r="FL29" s="193">
        <v>1</v>
      </c>
      <c r="FM29" s="86">
        <v>1</v>
      </c>
      <c r="FN29" s="86">
        <v>1</v>
      </c>
      <c r="FO29" s="86">
        <v>0</v>
      </c>
      <c r="FP29" s="88">
        <v>1</v>
      </c>
      <c r="FQ29" s="192">
        <v>1</v>
      </c>
      <c r="FR29" s="102">
        <v>0</v>
      </c>
      <c r="FS29" s="193">
        <v>0</v>
      </c>
      <c r="FT29" s="86">
        <v>0</v>
      </c>
      <c r="FU29" s="86">
        <v>8</v>
      </c>
      <c r="FV29" s="86">
        <v>9</v>
      </c>
      <c r="FW29" s="88">
        <v>17</v>
      </c>
      <c r="FX29" s="192">
        <v>0.47060000000000002</v>
      </c>
      <c r="FY29" s="102">
        <v>0.52939999999999998</v>
      </c>
      <c r="FZ29" s="193">
        <v>0</v>
      </c>
      <c r="GA29" s="88">
        <v>0</v>
      </c>
      <c r="GB29" s="130">
        <v>2</v>
      </c>
      <c r="GC29" s="130">
        <v>3</v>
      </c>
      <c r="GD29" s="130">
        <v>5</v>
      </c>
      <c r="GE29" s="102">
        <v>0.4</v>
      </c>
      <c r="GF29" s="102">
        <v>0.6</v>
      </c>
      <c r="GG29" s="130">
        <v>1</v>
      </c>
      <c r="GH29" s="130">
        <v>1</v>
      </c>
      <c r="GI29" s="130">
        <v>19</v>
      </c>
      <c r="GJ29" s="130">
        <v>20</v>
      </c>
      <c r="GK29" s="130">
        <v>39</v>
      </c>
      <c r="GL29" s="102">
        <v>0.48719999999999997</v>
      </c>
      <c r="GM29" s="102">
        <v>0.51280000000000003</v>
      </c>
      <c r="GN29" s="130">
        <v>5</v>
      </c>
      <c r="GO29" s="130">
        <v>5</v>
      </c>
      <c r="GP29" s="130">
        <v>17</v>
      </c>
      <c r="GQ29" s="130">
        <v>17</v>
      </c>
      <c r="GR29" s="130">
        <v>34</v>
      </c>
      <c r="GS29" s="102">
        <v>0.5</v>
      </c>
      <c r="GT29" s="102">
        <v>0.5</v>
      </c>
      <c r="GU29" s="130">
        <v>5</v>
      </c>
      <c r="GV29" s="130">
        <v>5</v>
      </c>
      <c r="GW29" s="130">
        <v>15</v>
      </c>
      <c r="GX29" s="130">
        <v>12</v>
      </c>
      <c r="GY29" s="130">
        <v>27</v>
      </c>
      <c r="GZ29" s="102">
        <v>0.55559999999999998</v>
      </c>
      <c r="HA29" s="102">
        <v>0.44439999999999996</v>
      </c>
      <c r="HB29" s="130">
        <v>4</v>
      </c>
      <c r="HC29" s="130">
        <v>4</v>
      </c>
      <c r="HD29" s="130">
        <v>9</v>
      </c>
      <c r="HE29" s="130">
        <v>10</v>
      </c>
      <c r="HF29" s="130">
        <v>19</v>
      </c>
      <c r="HG29" s="102">
        <v>0.47369999999999995</v>
      </c>
      <c r="HH29" s="102">
        <v>0.52629999999999999</v>
      </c>
      <c r="HI29" s="130">
        <v>1</v>
      </c>
      <c r="HJ29" s="130">
        <v>2</v>
      </c>
      <c r="HK29" s="130">
        <v>1</v>
      </c>
      <c r="HL29" s="130">
        <v>0</v>
      </c>
      <c r="HM29" s="130">
        <v>1</v>
      </c>
      <c r="HN29" s="102">
        <v>1</v>
      </c>
      <c r="HO29" s="102">
        <v>0</v>
      </c>
      <c r="HP29" s="130">
        <v>0</v>
      </c>
      <c r="HQ29" s="130">
        <v>0</v>
      </c>
      <c r="HR29" s="130">
        <v>1</v>
      </c>
      <c r="HS29" s="130">
        <v>3</v>
      </c>
      <c r="HT29" s="130">
        <v>4</v>
      </c>
      <c r="HU29" s="102">
        <v>0.25</v>
      </c>
      <c r="HV29" s="102">
        <v>0.75</v>
      </c>
      <c r="HW29" s="130">
        <v>0</v>
      </c>
      <c r="HX29" s="130">
        <v>0</v>
      </c>
      <c r="HY29" s="130">
        <v>2</v>
      </c>
      <c r="HZ29" s="130">
        <v>2</v>
      </c>
      <c r="IA29" s="130">
        <v>4</v>
      </c>
      <c r="IB29" s="102">
        <v>0.5</v>
      </c>
      <c r="IC29" s="102">
        <v>0.5</v>
      </c>
      <c r="ID29" s="130">
        <v>1</v>
      </c>
      <c r="IE29" s="130">
        <v>1</v>
      </c>
      <c r="IF29" s="130">
        <v>1</v>
      </c>
      <c r="IG29" s="130">
        <v>0</v>
      </c>
      <c r="IH29" s="130">
        <v>1</v>
      </c>
      <c r="II29" s="102">
        <v>1</v>
      </c>
      <c r="IJ29" s="102">
        <v>0</v>
      </c>
      <c r="IK29" s="130">
        <v>0</v>
      </c>
      <c r="IL29" s="130">
        <v>0</v>
      </c>
      <c r="IM29" s="130">
        <v>1</v>
      </c>
      <c r="IN29" s="130">
        <v>2</v>
      </c>
      <c r="IO29" s="130">
        <v>3</v>
      </c>
      <c r="IP29" s="102">
        <v>0.33329999999999999</v>
      </c>
      <c r="IQ29" s="102">
        <v>0.66670000000000007</v>
      </c>
      <c r="IR29" s="130">
        <v>0</v>
      </c>
      <c r="IS29" s="130">
        <v>0</v>
      </c>
      <c r="IT29" s="130">
        <v>9</v>
      </c>
      <c r="IU29" s="130">
        <v>9</v>
      </c>
      <c r="IV29" s="130">
        <v>18</v>
      </c>
      <c r="IW29" s="102">
        <v>0.5</v>
      </c>
      <c r="IX29" s="102">
        <v>0.5</v>
      </c>
      <c r="IY29" s="130">
        <v>1</v>
      </c>
      <c r="IZ29" s="130">
        <v>1</v>
      </c>
      <c r="JA29" s="130">
        <v>1</v>
      </c>
      <c r="JB29" s="130">
        <v>0</v>
      </c>
      <c r="JC29" s="130">
        <v>1</v>
      </c>
      <c r="JD29" s="102">
        <v>1</v>
      </c>
      <c r="JE29" s="102">
        <v>0</v>
      </c>
      <c r="JF29" s="130">
        <v>0</v>
      </c>
      <c r="JG29" s="130">
        <v>0</v>
      </c>
      <c r="JH29" s="130">
        <v>8</v>
      </c>
      <c r="JI29" s="130">
        <v>9</v>
      </c>
      <c r="JJ29" s="130">
        <v>17</v>
      </c>
      <c r="JK29" s="102">
        <v>0.47060000000000002</v>
      </c>
      <c r="JL29" s="102">
        <v>0.52939999999999998</v>
      </c>
      <c r="JM29" s="130">
        <v>0</v>
      </c>
      <c r="JN29" s="130">
        <v>0</v>
      </c>
      <c r="JO29" s="129">
        <v>2</v>
      </c>
      <c r="JP29" s="130">
        <v>3</v>
      </c>
      <c r="JQ29" s="130">
        <v>5</v>
      </c>
      <c r="JR29" s="102">
        <v>0.4</v>
      </c>
      <c r="JS29" s="102">
        <v>0.6</v>
      </c>
      <c r="JT29" s="130">
        <v>1</v>
      </c>
      <c r="JU29" s="130">
        <v>1</v>
      </c>
      <c r="JV29" s="130">
        <v>22</v>
      </c>
      <c r="JW29" s="130">
        <v>20</v>
      </c>
      <c r="JX29" s="130">
        <v>42</v>
      </c>
      <c r="JY29" s="102">
        <v>0.52380000000000004</v>
      </c>
      <c r="JZ29" s="102">
        <v>0.47619999999999996</v>
      </c>
      <c r="KA29" s="130">
        <v>6</v>
      </c>
      <c r="KB29" s="130">
        <v>6</v>
      </c>
      <c r="KC29" s="130">
        <v>14</v>
      </c>
      <c r="KD29" s="130">
        <v>15</v>
      </c>
      <c r="KE29" s="130">
        <v>29</v>
      </c>
      <c r="KF29" s="102">
        <v>0.48280000000000001</v>
      </c>
      <c r="KG29" s="102">
        <v>0.51719999999999999</v>
      </c>
      <c r="KH29" s="130">
        <v>5</v>
      </c>
      <c r="KI29" s="130">
        <v>5</v>
      </c>
      <c r="KJ29" s="130">
        <v>17</v>
      </c>
      <c r="KK29" s="130">
        <v>10</v>
      </c>
      <c r="KL29" s="130">
        <v>27</v>
      </c>
      <c r="KM29" s="102">
        <v>0.62960000000000005</v>
      </c>
      <c r="KN29" s="102">
        <v>0.37040000000000001</v>
      </c>
      <c r="KO29" s="130">
        <v>4</v>
      </c>
      <c r="KP29" s="130">
        <v>4</v>
      </c>
      <c r="KQ29" s="130">
        <v>10</v>
      </c>
      <c r="KR29" s="130">
        <v>9</v>
      </c>
      <c r="KS29" s="130">
        <v>19</v>
      </c>
      <c r="KT29" s="102">
        <v>0.52629999999999999</v>
      </c>
      <c r="KU29" s="102">
        <v>0.47369999999999995</v>
      </c>
      <c r="KV29" s="130">
        <v>2</v>
      </c>
      <c r="KW29" s="130">
        <v>2</v>
      </c>
      <c r="KX29" s="130">
        <v>1</v>
      </c>
      <c r="KY29" s="130">
        <v>0</v>
      </c>
      <c r="KZ29" s="130">
        <v>1</v>
      </c>
      <c r="LA29" s="102">
        <v>1</v>
      </c>
      <c r="LB29" s="102">
        <v>0</v>
      </c>
      <c r="LC29" s="130">
        <v>0</v>
      </c>
      <c r="LD29" s="130">
        <v>0</v>
      </c>
      <c r="LE29" s="130">
        <v>1</v>
      </c>
      <c r="LF29" s="130">
        <v>3</v>
      </c>
      <c r="LG29" s="130">
        <v>4</v>
      </c>
      <c r="LH29" s="102">
        <v>0.25</v>
      </c>
      <c r="LI29" s="102">
        <v>0.75</v>
      </c>
      <c r="LJ29" s="130">
        <v>0</v>
      </c>
      <c r="LK29" s="130">
        <v>0</v>
      </c>
      <c r="LL29" s="130">
        <v>2</v>
      </c>
      <c r="LM29" s="130">
        <v>2</v>
      </c>
      <c r="LN29" s="130">
        <v>4</v>
      </c>
      <c r="LO29" s="102">
        <v>0.5</v>
      </c>
      <c r="LP29" s="102">
        <v>0.5</v>
      </c>
      <c r="LQ29" s="130">
        <v>1</v>
      </c>
      <c r="LR29" s="130">
        <v>1</v>
      </c>
      <c r="LS29" s="130">
        <v>1</v>
      </c>
      <c r="LT29" s="130">
        <v>0</v>
      </c>
      <c r="LU29" s="130">
        <v>1</v>
      </c>
      <c r="LV29" s="102">
        <v>1</v>
      </c>
      <c r="LW29" s="102">
        <v>0</v>
      </c>
      <c r="LX29" s="130">
        <v>0</v>
      </c>
      <c r="LY29" s="130">
        <v>0</v>
      </c>
      <c r="LZ29" s="130">
        <v>1</v>
      </c>
      <c r="MA29" s="130">
        <v>2</v>
      </c>
      <c r="MB29" s="130">
        <v>3</v>
      </c>
      <c r="MC29" s="102">
        <v>0.33329999999999999</v>
      </c>
      <c r="MD29" s="102">
        <v>0.66670000000000007</v>
      </c>
      <c r="ME29" s="130">
        <v>0</v>
      </c>
      <c r="MF29" s="130">
        <v>0</v>
      </c>
      <c r="MG29" s="130">
        <v>9</v>
      </c>
      <c r="MH29" s="130">
        <v>9</v>
      </c>
      <c r="MI29" s="130">
        <v>18</v>
      </c>
      <c r="MJ29" s="102">
        <v>0.5</v>
      </c>
      <c r="MK29" s="102">
        <v>0.5</v>
      </c>
      <c r="ML29" s="130">
        <v>1</v>
      </c>
      <c r="MM29" s="130">
        <v>1</v>
      </c>
      <c r="MN29" s="130">
        <v>1</v>
      </c>
      <c r="MO29" s="130">
        <v>0</v>
      </c>
      <c r="MP29" s="130">
        <v>1</v>
      </c>
      <c r="MQ29" s="102">
        <v>1</v>
      </c>
      <c r="MR29" s="102">
        <v>0</v>
      </c>
      <c r="MS29" s="130">
        <v>0</v>
      </c>
      <c r="MT29" s="130">
        <v>0</v>
      </c>
      <c r="MU29" s="130">
        <v>8</v>
      </c>
      <c r="MV29" s="130">
        <v>9</v>
      </c>
      <c r="MW29" s="130">
        <v>17</v>
      </c>
      <c r="MX29" s="102">
        <v>0.47060000000000002</v>
      </c>
      <c r="MY29" s="102">
        <v>0.52939999999999998</v>
      </c>
      <c r="MZ29" s="130">
        <v>0</v>
      </c>
      <c r="NA29" s="130">
        <v>0</v>
      </c>
      <c r="NB29" s="129">
        <v>2</v>
      </c>
      <c r="NC29" s="130">
        <v>3</v>
      </c>
      <c r="ND29" s="130">
        <v>5</v>
      </c>
      <c r="NE29" s="102">
        <v>0.4</v>
      </c>
      <c r="NF29" s="102">
        <v>0.6</v>
      </c>
      <c r="NG29" s="130">
        <v>1</v>
      </c>
      <c r="NH29" s="130">
        <v>1</v>
      </c>
      <c r="NI29" s="130">
        <v>4</v>
      </c>
      <c r="NJ29" s="130">
        <v>5</v>
      </c>
      <c r="NK29" s="130">
        <v>9</v>
      </c>
      <c r="NL29" s="102">
        <v>0.44400000000000001</v>
      </c>
      <c r="NM29" s="102">
        <v>0.55600000000000005</v>
      </c>
      <c r="NN29" s="130">
        <v>1</v>
      </c>
      <c r="NO29" s="130">
        <v>1</v>
      </c>
      <c r="NP29" s="130">
        <v>11</v>
      </c>
      <c r="NQ29" s="130">
        <v>8</v>
      </c>
      <c r="NR29" s="130">
        <v>19</v>
      </c>
      <c r="NS29" s="102">
        <v>0.57899999999999996</v>
      </c>
      <c r="NT29" s="102">
        <v>0.42100000000000004</v>
      </c>
      <c r="NU29" s="130">
        <v>3</v>
      </c>
      <c r="NV29" s="130">
        <v>3</v>
      </c>
      <c r="NW29" s="130">
        <v>15</v>
      </c>
      <c r="NX29" s="130">
        <v>9</v>
      </c>
      <c r="NY29" s="130">
        <v>24</v>
      </c>
      <c r="NZ29" s="102">
        <v>0.625</v>
      </c>
      <c r="OA29" s="102">
        <v>0.375</v>
      </c>
      <c r="OB29" s="130">
        <v>3</v>
      </c>
      <c r="OC29" s="130">
        <v>4</v>
      </c>
      <c r="OD29" s="130">
        <v>8</v>
      </c>
      <c r="OE29" s="130">
        <v>7</v>
      </c>
      <c r="OF29" s="130">
        <v>15</v>
      </c>
      <c r="OG29" s="102">
        <v>0.53299999999999992</v>
      </c>
      <c r="OH29" s="102">
        <v>0.46700000000000003</v>
      </c>
      <c r="OI29" s="130">
        <v>1</v>
      </c>
      <c r="OJ29" s="130">
        <v>2</v>
      </c>
      <c r="OK29" s="130">
        <v>1</v>
      </c>
      <c r="OL29" s="130">
        <v>0</v>
      </c>
      <c r="OM29" s="130">
        <v>1</v>
      </c>
      <c r="ON29" s="102">
        <v>1</v>
      </c>
      <c r="OO29" s="102">
        <v>0</v>
      </c>
      <c r="OP29" s="130">
        <v>0</v>
      </c>
      <c r="OQ29" s="130">
        <v>0</v>
      </c>
      <c r="OR29" s="130">
        <v>1</v>
      </c>
      <c r="OS29" s="130">
        <v>3</v>
      </c>
      <c r="OT29" s="130">
        <v>4</v>
      </c>
      <c r="OU29" s="102">
        <v>0.25</v>
      </c>
      <c r="OV29" s="102">
        <v>0.75</v>
      </c>
      <c r="OW29" s="130">
        <v>0</v>
      </c>
      <c r="OX29" s="130">
        <v>0</v>
      </c>
      <c r="OY29" s="130">
        <v>2</v>
      </c>
      <c r="OZ29" s="130">
        <v>2</v>
      </c>
      <c r="PA29" s="130">
        <v>4</v>
      </c>
      <c r="PB29" s="102">
        <v>0.5</v>
      </c>
      <c r="PC29" s="102">
        <v>0.5</v>
      </c>
      <c r="PD29" s="130">
        <v>1</v>
      </c>
      <c r="PE29" s="130">
        <v>1</v>
      </c>
      <c r="PF29" s="130">
        <v>1</v>
      </c>
      <c r="PG29" s="130">
        <v>0</v>
      </c>
      <c r="PH29" s="130">
        <v>1</v>
      </c>
      <c r="PI29" s="102">
        <v>1</v>
      </c>
      <c r="PJ29" s="102">
        <v>0</v>
      </c>
      <c r="PK29" s="130">
        <v>0</v>
      </c>
      <c r="PL29" s="130">
        <v>0</v>
      </c>
      <c r="PM29" s="130">
        <v>1</v>
      </c>
      <c r="PN29" s="130">
        <v>2</v>
      </c>
      <c r="PO29" s="130">
        <v>3</v>
      </c>
      <c r="PP29" s="102">
        <v>0.33299999999999996</v>
      </c>
      <c r="PQ29" s="102">
        <v>0.66700000000000004</v>
      </c>
      <c r="PR29" s="130">
        <v>0</v>
      </c>
      <c r="PS29" s="130">
        <v>0</v>
      </c>
      <c r="PT29" s="130">
        <v>7</v>
      </c>
      <c r="PU29" s="130">
        <v>11</v>
      </c>
      <c r="PV29" s="130">
        <v>18</v>
      </c>
      <c r="PW29" s="102">
        <v>0.38900000000000001</v>
      </c>
      <c r="PX29" s="102">
        <v>0.61099999999999999</v>
      </c>
      <c r="PY29" s="130">
        <v>0</v>
      </c>
      <c r="PZ29" s="130">
        <v>1</v>
      </c>
      <c r="QA29" s="130">
        <v>1</v>
      </c>
      <c r="QB29" s="130">
        <v>0</v>
      </c>
      <c r="QC29" s="130">
        <v>1</v>
      </c>
      <c r="QD29" s="102">
        <v>1</v>
      </c>
      <c r="QE29" s="102">
        <v>0</v>
      </c>
      <c r="QF29" s="130">
        <v>0</v>
      </c>
      <c r="QG29" s="130">
        <v>0</v>
      </c>
      <c r="QH29" s="130">
        <v>6</v>
      </c>
      <c r="QI29" s="130">
        <v>11</v>
      </c>
      <c r="QJ29" s="130">
        <v>17</v>
      </c>
      <c r="QK29" s="102">
        <v>0.35299999999999998</v>
      </c>
      <c r="QL29" s="102">
        <v>0.64700000000000002</v>
      </c>
      <c r="QM29" s="130">
        <v>0</v>
      </c>
      <c r="QN29" s="130">
        <v>0</v>
      </c>
    </row>
    <row r="30" spans="1:456" x14ac:dyDescent="0.25">
      <c r="A30" s="89" t="s">
        <v>88</v>
      </c>
      <c r="B30" s="135">
        <v>2</v>
      </c>
      <c r="C30" s="136">
        <v>3</v>
      </c>
      <c r="D30" s="137">
        <v>5</v>
      </c>
      <c r="E30" s="138">
        <v>0.4</v>
      </c>
      <c r="F30" s="128">
        <v>0.6</v>
      </c>
      <c r="G30" s="139">
        <v>1</v>
      </c>
      <c r="H30" s="137">
        <v>1</v>
      </c>
      <c r="I30" s="135">
        <v>46</v>
      </c>
      <c r="J30" s="136">
        <v>44</v>
      </c>
      <c r="K30" s="137">
        <v>90</v>
      </c>
      <c r="L30" s="138">
        <v>0.51100000000000001</v>
      </c>
      <c r="M30" s="128">
        <v>0.48899999999999999</v>
      </c>
      <c r="N30" s="139">
        <v>8</v>
      </c>
      <c r="O30" s="140">
        <v>10</v>
      </c>
      <c r="P30" s="135">
        <v>31</v>
      </c>
      <c r="Q30" s="136">
        <v>32</v>
      </c>
      <c r="R30" s="137">
        <v>63</v>
      </c>
      <c r="S30" s="138">
        <v>0.49200000000000005</v>
      </c>
      <c r="T30" s="128">
        <v>0.50800000000000001</v>
      </c>
      <c r="U30" s="139">
        <v>6</v>
      </c>
      <c r="V30" s="140">
        <v>7</v>
      </c>
      <c r="W30" s="135">
        <v>5</v>
      </c>
      <c r="X30" s="136">
        <v>7</v>
      </c>
      <c r="Y30" s="137">
        <v>12</v>
      </c>
      <c r="Z30" s="138">
        <v>0.41700000000000004</v>
      </c>
      <c r="AA30" s="128">
        <v>0.58299999999999996</v>
      </c>
      <c r="AB30" s="139">
        <v>0</v>
      </c>
      <c r="AC30" s="140">
        <v>1</v>
      </c>
      <c r="AD30" s="139">
        <v>8</v>
      </c>
      <c r="AE30" s="136">
        <v>3</v>
      </c>
      <c r="AF30" s="137">
        <v>11</v>
      </c>
      <c r="AG30" s="138">
        <v>0.72699999999999998</v>
      </c>
      <c r="AH30" s="128">
        <v>0.27300000000000002</v>
      </c>
      <c r="AI30" s="139">
        <v>1</v>
      </c>
      <c r="AJ30" s="136">
        <v>1</v>
      </c>
      <c r="AK30" s="136">
        <v>1</v>
      </c>
      <c r="AL30" s="136">
        <v>0</v>
      </c>
      <c r="AM30" s="137">
        <v>1</v>
      </c>
      <c r="AN30" s="138">
        <v>1</v>
      </c>
      <c r="AO30" s="128">
        <v>0</v>
      </c>
      <c r="AP30" s="139">
        <v>0</v>
      </c>
      <c r="AQ30" s="136">
        <v>0</v>
      </c>
      <c r="AR30" s="136">
        <v>1</v>
      </c>
      <c r="AS30" s="136">
        <v>3</v>
      </c>
      <c r="AT30" s="137">
        <v>4</v>
      </c>
      <c r="AU30" s="138">
        <v>0.25</v>
      </c>
      <c r="AV30" s="128">
        <v>0.75</v>
      </c>
      <c r="AW30" s="139">
        <v>0</v>
      </c>
      <c r="AX30" s="136">
        <v>0</v>
      </c>
      <c r="AY30" s="136">
        <v>2</v>
      </c>
      <c r="AZ30" s="136">
        <v>3</v>
      </c>
      <c r="BA30" s="137">
        <v>5</v>
      </c>
      <c r="BB30" s="138">
        <v>0.4</v>
      </c>
      <c r="BC30" s="128">
        <v>0.6</v>
      </c>
      <c r="BD30" s="139">
        <v>1</v>
      </c>
      <c r="BE30" s="136">
        <v>1</v>
      </c>
      <c r="BF30" s="136">
        <v>1</v>
      </c>
      <c r="BG30" s="136">
        <v>0</v>
      </c>
      <c r="BH30" s="137">
        <v>1</v>
      </c>
      <c r="BI30" s="138">
        <v>1</v>
      </c>
      <c r="BJ30" s="128">
        <v>0</v>
      </c>
      <c r="BK30" s="139">
        <v>0</v>
      </c>
      <c r="BL30" s="136">
        <v>0</v>
      </c>
      <c r="BM30" s="136">
        <v>1</v>
      </c>
      <c r="BN30" s="136">
        <v>3</v>
      </c>
      <c r="BO30" s="137">
        <v>4</v>
      </c>
      <c r="BP30" s="138">
        <v>0.25</v>
      </c>
      <c r="BQ30" s="128">
        <v>0.75</v>
      </c>
      <c r="BR30" s="139">
        <v>0</v>
      </c>
      <c r="BS30" s="136">
        <v>0</v>
      </c>
      <c r="BT30" s="136">
        <v>9</v>
      </c>
      <c r="BU30" s="136">
        <v>17</v>
      </c>
      <c r="BV30" s="137">
        <v>26</v>
      </c>
      <c r="BW30" s="138">
        <v>0.34600000000000003</v>
      </c>
      <c r="BX30" s="128">
        <v>0.65400000000000003</v>
      </c>
      <c r="BY30" s="139">
        <v>0</v>
      </c>
      <c r="BZ30" s="136">
        <v>1</v>
      </c>
      <c r="CA30" s="136">
        <v>0</v>
      </c>
      <c r="CB30" s="136">
        <v>1</v>
      </c>
      <c r="CC30" s="137">
        <v>1</v>
      </c>
      <c r="CD30" s="138">
        <v>0</v>
      </c>
      <c r="CE30" s="128">
        <v>1</v>
      </c>
      <c r="CF30" s="139">
        <v>0</v>
      </c>
      <c r="CG30" s="136">
        <v>0</v>
      </c>
      <c r="CH30" s="136">
        <v>9</v>
      </c>
      <c r="CI30" s="136">
        <v>16</v>
      </c>
      <c r="CJ30" s="137">
        <v>25</v>
      </c>
      <c r="CK30" s="138">
        <v>0.36</v>
      </c>
      <c r="CL30" s="128">
        <v>0.64</v>
      </c>
      <c r="CM30" s="139">
        <v>0</v>
      </c>
      <c r="CN30" s="140">
        <v>0</v>
      </c>
      <c r="CO30" s="86">
        <v>2</v>
      </c>
      <c r="CP30" s="86">
        <v>3</v>
      </c>
      <c r="CQ30" s="88">
        <v>5</v>
      </c>
      <c r="CR30" s="192">
        <v>0.4</v>
      </c>
      <c r="CS30" s="102">
        <v>0.6</v>
      </c>
      <c r="CT30" s="193">
        <v>1</v>
      </c>
      <c r="CU30" s="86">
        <v>1</v>
      </c>
      <c r="CV30" s="86">
        <v>60</v>
      </c>
      <c r="CW30" s="86">
        <v>57</v>
      </c>
      <c r="CX30" s="88">
        <v>117</v>
      </c>
      <c r="CY30" s="192">
        <v>0.51280000000000003</v>
      </c>
      <c r="CZ30" s="102">
        <v>0.48719999999999997</v>
      </c>
      <c r="DA30" s="193">
        <v>10</v>
      </c>
      <c r="DB30" s="86">
        <v>13</v>
      </c>
      <c r="DC30" s="86">
        <v>23</v>
      </c>
      <c r="DD30" s="86">
        <v>31</v>
      </c>
      <c r="DE30" s="88">
        <v>54</v>
      </c>
      <c r="DF30" s="192">
        <v>0.42590000000000006</v>
      </c>
      <c r="DG30" s="102">
        <v>0.57409999999999994</v>
      </c>
      <c r="DH30" s="193">
        <v>4</v>
      </c>
      <c r="DI30" s="86">
        <v>6</v>
      </c>
      <c r="DJ30" s="86">
        <v>3</v>
      </c>
      <c r="DK30" s="86">
        <v>9</v>
      </c>
      <c r="DL30" s="88">
        <v>12</v>
      </c>
      <c r="DM30" s="192">
        <v>0.25</v>
      </c>
      <c r="DN30" s="102">
        <v>0.75</v>
      </c>
      <c r="DO30" s="193">
        <v>0</v>
      </c>
      <c r="DP30" s="86">
        <v>1</v>
      </c>
      <c r="DQ30" s="86">
        <v>9</v>
      </c>
      <c r="DR30" s="86">
        <v>2</v>
      </c>
      <c r="DS30" s="88">
        <v>11</v>
      </c>
      <c r="DT30" s="192">
        <v>0.81819999999999993</v>
      </c>
      <c r="DU30" s="102">
        <v>0.18179999999999999</v>
      </c>
      <c r="DV30" s="193">
        <v>1</v>
      </c>
      <c r="DW30" s="86">
        <v>1</v>
      </c>
      <c r="DX30" s="86">
        <v>1</v>
      </c>
      <c r="DY30" s="86">
        <v>0</v>
      </c>
      <c r="DZ30" s="88">
        <v>1</v>
      </c>
      <c r="EA30" s="192">
        <v>1</v>
      </c>
      <c r="EB30" s="102">
        <v>0</v>
      </c>
      <c r="EC30" s="193">
        <v>0</v>
      </c>
      <c r="ED30" s="86">
        <v>0</v>
      </c>
      <c r="EE30" s="86">
        <v>1</v>
      </c>
      <c r="EF30" s="86">
        <v>3</v>
      </c>
      <c r="EG30" s="88">
        <v>4</v>
      </c>
      <c r="EH30" s="192">
        <v>0.25</v>
      </c>
      <c r="EI30" s="102">
        <v>0.75</v>
      </c>
      <c r="EJ30" s="193">
        <v>0</v>
      </c>
      <c r="EK30" s="86">
        <v>0</v>
      </c>
      <c r="EL30" s="86">
        <v>2</v>
      </c>
      <c r="EM30" s="86">
        <v>3</v>
      </c>
      <c r="EN30" s="88">
        <v>5</v>
      </c>
      <c r="EO30" s="192">
        <v>0.4</v>
      </c>
      <c r="EP30" s="102">
        <v>0.6</v>
      </c>
      <c r="EQ30" s="193">
        <v>1</v>
      </c>
      <c r="ER30" s="86">
        <v>1</v>
      </c>
      <c r="ES30" s="86">
        <v>1</v>
      </c>
      <c r="ET30" s="86">
        <v>0</v>
      </c>
      <c r="EU30" s="88">
        <v>1</v>
      </c>
      <c r="EV30" s="192">
        <v>1</v>
      </c>
      <c r="EW30" s="102">
        <v>0</v>
      </c>
      <c r="EX30" s="193">
        <v>0</v>
      </c>
      <c r="EY30" s="86">
        <v>0</v>
      </c>
      <c r="EZ30" s="86">
        <v>1</v>
      </c>
      <c r="FA30" s="86">
        <v>3</v>
      </c>
      <c r="FB30" s="88">
        <v>4</v>
      </c>
      <c r="FC30" s="192">
        <v>0.25</v>
      </c>
      <c r="FD30" s="102">
        <v>0.75</v>
      </c>
      <c r="FE30" s="193">
        <v>0</v>
      </c>
      <c r="FF30" s="86">
        <v>0</v>
      </c>
      <c r="FG30" s="86">
        <v>8</v>
      </c>
      <c r="FH30" s="86">
        <v>16</v>
      </c>
      <c r="FI30" s="88">
        <v>24</v>
      </c>
      <c r="FJ30" s="192">
        <v>0.33329999999999999</v>
      </c>
      <c r="FK30" s="102">
        <v>0.66670000000000007</v>
      </c>
      <c r="FL30" s="193">
        <v>0</v>
      </c>
      <c r="FM30" s="86">
        <v>1</v>
      </c>
      <c r="FN30" s="86">
        <v>0</v>
      </c>
      <c r="FO30" s="86">
        <v>1</v>
      </c>
      <c r="FP30" s="88">
        <v>1</v>
      </c>
      <c r="FQ30" s="192">
        <v>0</v>
      </c>
      <c r="FR30" s="102">
        <v>1</v>
      </c>
      <c r="FS30" s="193">
        <v>0</v>
      </c>
      <c r="FT30" s="86">
        <v>0</v>
      </c>
      <c r="FU30" s="86">
        <v>8</v>
      </c>
      <c r="FV30" s="86">
        <v>15</v>
      </c>
      <c r="FW30" s="88">
        <v>23</v>
      </c>
      <c r="FX30" s="192">
        <v>0.3478</v>
      </c>
      <c r="FY30" s="102">
        <v>0.6522</v>
      </c>
      <c r="FZ30" s="193">
        <v>0</v>
      </c>
      <c r="GA30" s="88">
        <v>0</v>
      </c>
      <c r="GB30" s="130">
        <v>2</v>
      </c>
      <c r="GC30" s="130">
        <v>3</v>
      </c>
      <c r="GD30" s="130">
        <v>5</v>
      </c>
      <c r="GE30" s="102">
        <v>0.4</v>
      </c>
      <c r="GF30" s="102">
        <v>0.6</v>
      </c>
      <c r="GG30" s="130">
        <v>1</v>
      </c>
      <c r="GH30" s="130">
        <v>1</v>
      </c>
      <c r="GI30" s="130">
        <v>3</v>
      </c>
      <c r="GJ30" s="130">
        <v>6</v>
      </c>
      <c r="GK30" s="130">
        <v>9</v>
      </c>
      <c r="GL30" s="102">
        <v>0.33329999999999999</v>
      </c>
      <c r="GM30" s="102">
        <v>0.66670000000000007</v>
      </c>
      <c r="GN30" s="130">
        <v>0</v>
      </c>
      <c r="GO30" s="130">
        <v>1</v>
      </c>
      <c r="GP30" s="130">
        <v>25</v>
      </c>
      <c r="GQ30" s="130">
        <v>29</v>
      </c>
      <c r="GR30" s="130">
        <v>54</v>
      </c>
      <c r="GS30" s="102">
        <v>0.46299999999999997</v>
      </c>
      <c r="GT30" s="102">
        <v>0.53700000000000003</v>
      </c>
      <c r="GU30" s="130">
        <v>4</v>
      </c>
      <c r="GV30" s="130">
        <v>6</v>
      </c>
      <c r="GW30" s="130">
        <v>8</v>
      </c>
      <c r="GX30" s="130">
        <v>16</v>
      </c>
      <c r="GY30" s="130">
        <v>24</v>
      </c>
      <c r="GZ30" s="102">
        <v>0.33329999999999999</v>
      </c>
      <c r="HA30" s="102">
        <v>0.66670000000000007</v>
      </c>
      <c r="HB30" s="130">
        <v>0</v>
      </c>
      <c r="HC30" s="130">
        <v>1</v>
      </c>
      <c r="HD30" s="130">
        <v>9</v>
      </c>
      <c r="HE30" s="130">
        <v>2</v>
      </c>
      <c r="HF30" s="130">
        <v>11</v>
      </c>
      <c r="HG30" s="102">
        <v>0.81819999999999993</v>
      </c>
      <c r="HH30" s="102">
        <v>0.18179999999999999</v>
      </c>
      <c r="HI30" s="130">
        <v>1</v>
      </c>
      <c r="HJ30" s="130">
        <v>1</v>
      </c>
      <c r="HK30" s="130">
        <v>1</v>
      </c>
      <c r="HL30" s="130">
        <v>0</v>
      </c>
      <c r="HM30" s="130">
        <v>1</v>
      </c>
      <c r="HN30" s="102">
        <v>1</v>
      </c>
      <c r="HO30" s="102">
        <v>0</v>
      </c>
      <c r="HP30" s="130">
        <v>0</v>
      </c>
      <c r="HQ30" s="130">
        <v>0</v>
      </c>
      <c r="HR30" s="130">
        <v>1</v>
      </c>
      <c r="HS30" s="130">
        <v>3</v>
      </c>
      <c r="HT30" s="130">
        <v>4</v>
      </c>
      <c r="HU30" s="102">
        <v>0.25</v>
      </c>
      <c r="HV30" s="102">
        <v>0.75</v>
      </c>
      <c r="HW30" s="130">
        <v>0</v>
      </c>
      <c r="HX30" s="130">
        <v>0</v>
      </c>
      <c r="HY30" s="130">
        <v>3</v>
      </c>
      <c r="HZ30" s="130">
        <v>2</v>
      </c>
      <c r="IA30" s="130">
        <v>5</v>
      </c>
      <c r="IB30" s="102">
        <v>0.6</v>
      </c>
      <c r="IC30" s="102">
        <v>0.4</v>
      </c>
      <c r="ID30" s="130">
        <v>1</v>
      </c>
      <c r="IE30" s="130">
        <v>1</v>
      </c>
      <c r="IF30" s="130">
        <v>0</v>
      </c>
      <c r="IG30" s="130">
        <v>1</v>
      </c>
      <c r="IH30" s="130">
        <v>1</v>
      </c>
      <c r="II30" s="102">
        <v>0</v>
      </c>
      <c r="IJ30" s="102">
        <v>1</v>
      </c>
      <c r="IK30" s="130">
        <v>0</v>
      </c>
      <c r="IL30" s="130">
        <v>0</v>
      </c>
      <c r="IM30" s="130">
        <v>3</v>
      </c>
      <c r="IN30" s="130">
        <v>1</v>
      </c>
      <c r="IO30" s="130">
        <v>4</v>
      </c>
      <c r="IP30" s="102">
        <v>0.75</v>
      </c>
      <c r="IQ30" s="102">
        <v>0.25</v>
      </c>
      <c r="IR30" s="130">
        <v>0</v>
      </c>
      <c r="IS30" s="130">
        <v>0</v>
      </c>
      <c r="IT30" s="130">
        <v>10</v>
      </c>
      <c r="IU30" s="130">
        <v>16</v>
      </c>
      <c r="IV30" s="130">
        <v>26</v>
      </c>
      <c r="IW30" s="102">
        <v>0.3846</v>
      </c>
      <c r="IX30" s="102">
        <v>0.61539999999999995</v>
      </c>
      <c r="IY30" s="130">
        <v>0</v>
      </c>
      <c r="IZ30" s="130">
        <v>1</v>
      </c>
      <c r="JA30" s="130">
        <v>0</v>
      </c>
      <c r="JB30" s="130">
        <v>1</v>
      </c>
      <c r="JC30" s="130">
        <v>1</v>
      </c>
      <c r="JD30" s="102">
        <v>0</v>
      </c>
      <c r="JE30" s="102">
        <v>1</v>
      </c>
      <c r="JF30" s="130">
        <v>0</v>
      </c>
      <c r="JG30" s="130">
        <v>0</v>
      </c>
      <c r="JH30" s="130">
        <v>10</v>
      </c>
      <c r="JI30" s="130">
        <v>15</v>
      </c>
      <c r="JJ30" s="130">
        <v>25</v>
      </c>
      <c r="JK30" s="102">
        <v>0.4</v>
      </c>
      <c r="JL30" s="102">
        <v>0.6</v>
      </c>
      <c r="JM30" s="130">
        <v>0</v>
      </c>
      <c r="JN30" s="130">
        <v>0</v>
      </c>
      <c r="JO30" s="129">
        <v>2</v>
      </c>
      <c r="JP30" s="130">
        <v>3</v>
      </c>
      <c r="JQ30" s="130">
        <v>5</v>
      </c>
      <c r="JR30" s="102">
        <v>0.4</v>
      </c>
      <c r="JS30" s="102">
        <v>0.6</v>
      </c>
      <c r="JT30" s="130">
        <v>1</v>
      </c>
      <c r="JU30" s="130">
        <v>1</v>
      </c>
      <c r="JV30" s="130">
        <v>40</v>
      </c>
      <c r="JW30" s="130">
        <v>41</v>
      </c>
      <c r="JX30" s="130">
        <v>81</v>
      </c>
      <c r="JY30" s="102">
        <v>0.49380000000000002</v>
      </c>
      <c r="JZ30" s="102">
        <v>0.50619999999999998</v>
      </c>
      <c r="KA30" s="130">
        <v>9</v>
      </c>
      <c r="KB30" s="130">
        <v>9</v>
      </c>
      <c r="KC30" s="130">
        <v>22</v>
      </c>
      <c r="KD30" s="130">
        <v>23</v>
      </c>
      <c r="KE30" s="130">
        <v>45</v>
      </c>
      <c r="KF30" s="102">
        <v>0.4889</v>
      </c>
      <c r="KG30" s="102">
        <v>0.5111</v>
      </c>
      <c r="KH30" s="130">
        <v>4</v>
      </c>
      <c r="KI30" s="130">
        <v>5</v>
      </c>
      <c r="KJ30" s="130">
        <v>3</v>
      </c>
      <c r="KK30" s="130">
        <v>9</v>
      </c>
      <c r="KL30" s="130">
        <v>12</v>
      </c>
      <c r="KM30" s="102">
        <v>0.25</v>
      </c>
      <c r="KN30" s="102">
        <v>0.75</v>
      </c>
      <c r="KO30" s="130">
        <v>0</v>
      </c>
      <c r="KP30" s="130">
        <v>1</v>
      </c>
      <c r="KQ30" s="130">
        <v>9</v>
      </c>
      <c r="KR30" s="130">
        <v>2</v>
      </c>
      <c r="KS30" s="130">
        <v>11</v>
      </c>
      <c r="KT30" s="102">
        <v>0.81819999999999993</v>
      </c>
      <c r="KU30" s="102">
        <v>0.18179999999999999</v>
      </c>
      <c r="KV30" s="130">
        <v>1</v>
      </c>
      <c r="KW30" s="130">
        <v>1</v>
      </c>
      <c r="KX30" s="130">
        <v>1</v>
      </c>
      <c r="KY30" s="130">
        <v>0</v>
      </c>
      <c r="KZ30" s="130">
        <v>1</v>
      </c>
      <c r="LA30" s="102">
        <v>1</v>
      </c>
      <c r="LB30" s="102">
        <v>0</v>
      </c>
      <c r="LC30" s="130">
        <v>0</v>
      </c>
      <c r="LD30" s="130">
        <v>0</v>
      </c>
      <c r="LE30" s="130">
        <v>1</v>
      </c>
      <c r="LF30" s="130">
        <v>3</v>
      </c>
      <c r="LG30" s="130">
        <v>4</v>
      </c>
      <c r="LH30" s="102">
        <v>0.25</v>
      </c>
      <c r="LI30" s="102">
        <v>0.75</v>
      </c>
      <c r="LJ30" s="130">
        <v>0</v>
      </c>
      <c r="LK30" s="130">
        <v>0</v>
      </c>
      <c r="LL30" s="130">
        <v>3</v>
      </c>
      <c r="LM30" s="130">
        <v>2</v>
      </c>
      <c r="LN30" s="130">
        <v>5</v>
      </c>
      <c r="LO30" s="102">
        <v>0.6</v>
      </c>
      <c r="LP30" s="102">
        <v>0.4</v>
      </c>
      <c r="LQ30" s="130">
        <v>1</v>
      </c>
      <c r="LR30" s="130">
        <v>1</v>
      </c>
      <c r="LS30" s="130">
        <v>0</v>
      </c>
      <c r="LT30" s="130">
        <v>1</v>
      </c>
      <c r="LU30" s="130">
        <v>1</v>
      </c>
      <c r="LV30" s="102">
        <v>0</v>
      </c>
      <c r="LW30" s="102">
        <v>1</v>
      </c>
      <c r="LX30" s="130">
        <v>0</v>
      </c>
      <c r="LY30" s="130">
        <v>0</v>
      </c>
      <c r="LZ30" s="130">
        <v>3</v>
      </c>
      <c r="MA30" s="130">
        <v>1</v>
      </c>
      <c r="MB30" s="130">
        <v>4</v>
      </c>
      <c r="MC30" s="102">
        <v>0.75</v>
      </c>
      <c r="MD30" s="102">
        <v>0.25</v>
      </c>
      <c r="ME30" s="130">
        <v>0</v>
      </c>
      <c r="MF30" s="130">
        <v>0</v>
      </c>
      <c r="MG30" s="130">
        <v>10</v>
      </c>
      <c r="MH30" s="130">
        <v>16</v>
      </c>
      <c r="MI30" s="130">
        <v>26</v>
      </c>
      <c r="MJ30" s="102">
        <v>0.3846</v>
      </c>
      <c r="MK30" s="102">
        <v>0.61539999999999995</v>
      </c>
      <c r="ML30" s="130">
        <v>0</v>
      </c>
      <c r="MM30" s="130">
        <v>1</v>
      </c>
      <c r="MN30" s="130">
        <v>0</v>
      </c>
      <c r="MO30" s="130">
        <v>1</v>
      </c>
      <c r="MP30" s="130">
        <v>1</v>
      </c>
      <c r="MQ30" s="102">
        <v>0</v>
      </c>
      <c r="MR30" s="102">
        <v>1</v>
      </c>
      <c r="MS30" s="130">
        <v>0</v>
      </c>
      <c r="MT30" s="130">
        <v>0</v>
      </c>
      <c r="MU30" s="130">
        <v>10</v>
      </c>
      <c r="MV30" s="130">
        <v>15</v>
      </c>
      <c r="MW30" s="130">
        <v>25</v>
      </c>
      <c r="MX30" s="102">
        <v>0.4</v>
      </c>
      <c r="MY30" s="102">
        <v>0.6</v>
      </c>
      <c r="MZ30" s="130">
        <v>0</v>
      </c>
      <c r="NA30" s="130">
        <v>0</v>
      </c>
      <c r="NB30" s="129">
        <v>3</v>
      </c>
      <c r="NC30" s="130">
        <v>2</v>
      </c>
      <c r="ND30" s="130">
        <v>5</v>
      </c>
      <c r="NE30" s="102">
        <v>0.6</v>
      </c>
      <c r="NF30" s="102">
        <v>0.4</v>
      </c>
      <c r="NG30" s="130">
        <v>1</v>
      </c>
      <c r="NH30" s="130">
        <v>1</v>
      </c>
      <c r="NI30" s="130">
        <v>16</v>
      </c>
      <c r="NJ30" s="130">
        <v>11</v>
      </c>
      <c r="NK30" s="130">
        <v>27</v>
      </c>
      <c r="NL30" s="102">
        <v>0.59260000000000002</v>
      </c>
      <c r="NM30" s="102">
        <v>0.40740000000000004</v>
      </c>
      <c r="NN30" s="130">
        <v>3</v>
      </c>
      <c r="NO30" s="130">
        <v>3</v>
      </c>
      <c r="NP30" s="130">
        <v>13</v>
      </c>
      <c r="NQ30" s="130">
        <v>23</v>
      </c>
      <c r="NR30" s="130">
        <v>36</v>
      </c>
      <c r="NS30" s="102">
        <v>0.36109999999999998</v>
      </c>
      <c r="NT30" s="102">
        <v>0.63890000000000002</v>
      </c>
      <c r="NU30" s="130">
        <v>1</v>
      </c>
      <c r="NV30" s="130">
        <v>4</v>
      </c>
      <c r="NW30" s="130">
        <v>4</v>
      </c>
      <c r="NX30" s="130">
        <v>8</v>
      </c>
      <c r="NY30" s="130">
        <v>12</v>
      </c>
      <c r="NZ30" s="102">
        <v>0.33329999999999999</v>
      </c>
      <c r="OA30" s="102">
        <v>0.66670000000000007</v>
      </c>
      <c r="OB30" s="130">
        <v>0</v>
      </c>
      <c r="OC30" s="130">
        <v>1</v>
      </c>
      <c r="OD30" s="130">
        <v>8</v>
      </c>
      <c r="OE30" s="130">
        <v>3</v>
      </c>
      <c r="OF30" s="130">
        <v>11</v>
      </c>
      <c r="OG30" s="102">
        <v>0.72730000000000006</v>
      </c>
      <c r="OH30" s="102">
        <v>0.2727</v>
      </c>
      <c r="OI30" s="130">
        <v>1</v>
      </c>
      <c r="OJ30" s="130">
        <v>1</v>
      </c>
      <c r="OK30" s="130">
        <v>0</v>
      </c>
      <c r="OL30" s="130">
        <v>1</v>
      </c>
      <c r="OM30" s="130">
        <v>1</v>
      </c>
      <c r="ON30" s="102">
        <v>0</v>
      </c>
      <c r="OO30" s="102">
        <v>1</v>
      </c>
      <c r="OP30" s="130">
        <v>0</v>
      </c>
      <c r="OQ30" s="130">
        <v>0</v>
      </c>
      <c r="OR30" s="130">
        <v>3</v>
      </c>
      <c r="OS30" s="130">
        <v>1</v>
      </c>
      <c r="OT30" s="130">
        <v>4</v>
      </c>
      <c r="OU30" s="102">
        <v>0.75</v>
      </c>
      <c r="OV30" s="102">
        <v>0.25</v>
      </c>
      <c r="OW30" s="130">
        <v>0</v>
      </c>
      <c r="OX30" s="130">
        <v>0</v>
      </c>
      <c r="OY30" s="130">
        <v>3</v>
      </c>
      <c r="OZ30" s="130">
        <v>2</v>
      </c>
      <c r="PA30" s="130">
        <v>5</v>
      </c>
      <c r="PB30" s="102">
        <v>0.6</v>
      </c>
      <c r="PC30" s="102">
        <v>0.4</v>
      </c>
      <c r="PD30" s="130">
        <v>1</v>
      </c>
      <c r="PE30" s="130">
        <v>1</v>
      </c>
      <c r="PF30" s="130">
        <v>0</v>
      </c>
      <c r="PG30" s="130">
        <v>1</v>
      </c>
      <c r="PH30" s="130">
        <v>1</v>
      </c>
      <c r="PI30" s="102">
        <v>0</v>
      </c>
      <c r="PJ30" s="102">
        <v>1</v>
      </c>
      <c r="PK30" s="130">
        <v>0</v>
      </c>
      <c r="PL30" s="130">
        <v>0</v>
      </c>
      <c r="PM30" s="130">
        <v>3</v>
      </c>
      <c r="PN30" s="130">
        <v>1</v>
      </c>
      <c r="PO30" s="130">
        <v>4</v>
      </c>
      <c r="PP30" s="102">
        <v>0.75</v>
      </c>
      <c r="PQ30" s="102">
        <v>0.25</v>
      </c>
      <c r="PR30" s="130">
        <v>0</v>
      </c>
      <c r="PS30" s="130">
        <v>0</v>
      </c>
      <c r="PT30" s="130">
        <v>9</v>
      </c>
      <c r="PU30" s="130">
        <v>17</v>
      </c>
      <c r="PV30" s="130">
        <v>26</v>
      </c>
      <c r="PW30" s="102">
        <v>0.34619999999999995</v>
      </c>
      <c r="PX30" s="102">
        <v>0.65379999999999994</v>
      </c>
      <c r="PY30" s="130">
        <v>0</v>
      </c>
      <c r="PZ30" s="130">
        <v>1</v>
      </c>
      <c r="QA30" s="130">
        <v>0</v>
      </c>
      <c r="QB30" s="130">
        <v>1</v>
      </c>
      <c r="QC30" s="130">
        <v>1</v>
      </c>
      <c r="QD30" s="102">
        <v>0</v>
      </c>
      <c r="QE30" s="102">
        <v>1</v>
      </c>
      <c r="QF30" s="130">
        <v>0</v>
      </c>
      <c r="QG30" s="130">
        <v>0</v>
      </c>
      <c r="QH30" s="130">
        <v>9</v>
      </c>
      <c r="QI30" s="130">
        <v>16</v>
      </c>
      <c r="QJ30" s="130">
        <v>25</v>
      </c>
      <c r="QK30" s="102">
        <v>0.36</v>
      </c>
      <c r="QL30" s="102">
        <v>0.64</v>
      </c>
      <c r="QM30" s="130">
        <v>0</v>
      </c>
      <c r="QN30" s="130">
        <v>0</v>
      </c>
    </row>
    <row r="31" spans="1:456" x14ac:dyDescent="0.25">
      <c r="A31" s="89" t="s">
        <v>89</v>
      </c>
      <c r="B31" s="135">
        <v>4</v>
      </c>
      <c r="C31" s="136">
        <v>5</v>
      </c>
      <c r="D31" s="137">
        <v>9</v>
      </c>
      <c r="E31" s="138">
        <v>0.44439999999999996</v>
      </c>
      <c r="F31" s="128">
        <v>0.55559999999999998</v>
      </c>
      <c r="G31" s="139">
        <v>1</v>
      </c>
      <c r="H31" s="137">
        <v>1</v>
      </c>
      <c r="I31" s="135">
        <v>81</v>
      </c>
      <c r="J31" s="136">
        <v>117</v>
      </c>
      <c r="K31" s="137">
        <v>198</v>
      </c>
      <c r="L31" s="138">
        <v>0.40899999999999997</v>
      </c>
      <c r="M31" s="128">
        <v>0.59099999999999997</v>
      </c>
      <c r="N31" s="139">
        <v>16</v>
      </c>
      <c r="O31" s="140">
        <v>22</v>
      </c>
      <c r="P31" s="135">
        <v>39</v>
      </c>
      <c r="Q31" s="136">
        <v>62</v>
      </c>
      <c r="R31" s="137">
        <v>101</v>
      </c>
      <c r="S31" s="138">
        <v>0.3861</v>
      </c>
      <c r="T31" s="128">
        <v>0.6139</v>
      </c>
      <c r="U31" s="139">
        <v>8</v>
      </c>
      <c r="V31" s="140">
        <v>13</v>
      </c>
      <c r="W31" s="135">
        <v>111</v>
      </c>
      <c r="X31" s="136">
        <v>181</v>
      </c>
      <c r="Y31" s="137">
        <v>292</v>
      </c>
      <c r="Z31" s="138">
        <v>0.38009999999999999</v>
      </c>
      <c r="AA31" s="128">
        <v>0.61990000000000001</v>
      </c>
      <c r="AB31" s="139">
        <v>12</v>
      </c>
      <c r="AC31" s="140">
        <v>32</v>
      </c>
      <c r="AD31" s="139">
        <v>10</v>
      </c>
      <c r="AE31" s="136">
        <v>5</v>
      </c>
      <c r="AF31" s="137">
        <v>15</v>
      </c>
      <c r="AG31" s="138">
        <v>0.66670000000000007</v>
      </c>
      <c r="AH31" s="128">
        <v>0.33329999999999999</v>
      </c>
      <c r="AI31" s="139">
        <v>1</v>
      </c>
      <c r="AJ31" s="136">
        <v>1</v>
      </c>
      <c r="AK31" s="136">
        <v>0</v>
      </c>
      <c r="AL31" s="136">
        <v>1</v>
      </c>
      <c r="AM31" s="137">
        <v>1</v>
      </c>
      <c r="AN31" s="138">
        <v>0</v>
      </c>
      <c r="AO31" s="128">
        <v>1</v>
      </c>
      <c r="AP31" s="139">
        <v>0</v>
      </c>
      <c r="AQ31" s="136">
        <v>0</v>
      </c>
      <c r="AR31" s="136">
        <v>4</v>
      </c>
      <c r="AS31" s="136">
        <v>4</v>
      </c>
      <c r="AT31" s="137">
        <v>8</v>
      </c>
      <c r="AU31" s="138">
        <v>0.5</v>
      </c>
      <c r="AV31" s="128">
        <v>0.5</v>
      </c>
      <c r="AW31" s="139">
        <v>0</v>
      </c>
      <c r="AX31" s="136">
        <v>0</v>
      </c>
      <c r="AY31" s="136">
        <v>2</v>
      </c>
      <c r="AZ31" s="136">
        <v>3</v>
      </c>
      <c r="BA31" s="137">
        <v>5</v>
      </c>
      <c r="BB31" s="138">
        <v>0.4</v>
      </c>
      <c r="BC31" s="128">
        <v>0.6</v>
      </c>
      <c r="BD31" s="139">
        <v>1</v>
      </c>
      <c r="BE31" s="136">
        <v>1</v>
      </c>
      <c r="BF31" s="136">
        <v>0</v>
      </c>
      <c r="BG31" s="136">
        <v>1</v>
      </c>
      <c r="BH31" s="137">
        <v>1</v>
      </c>
      <c r="BI31" s="138">
        <v>0</v>
      </c>
      <c r="BJ31" s="128">
        <v>1</v>
      </c>
      <c r="BK31" s="139">
        <v>0</v>
      </c>
      <c r="BL31" s="136">
        <v>0</v>
      </c>
      <c r="BM31" s="136">
        <v>2</v>
      </c>
      <c r="BN31" s="136">
        <v>2</v>
      </c>
      <c r="BO31" s="137">
        <v>4</v>
      </c>
      <c r="BP31" s="138">
        <v>0.5</v>
      </c>
      <c r="BQ31" s="128">
        <v>0.5</v>
      </c>
      <c r="BR31" s="139">
        <v>0</v>
      </c>
      <c r="BS31" s="136">
        <v>0</v>
      </c>
      <c r="BT31" s="136">
        <v>13</v>
      </c>
      <c r="BU31" s="136">
        <v>13</v>
      </c>
      <c r="BV31" s="137">
        <v>26</v>
      </c>
      <c r="BW31" s="138">
        <v>0.5</v>
      </c>
      <c r="BX31" s="128">
        <v>0.5</v>
      </c>
      <c r="BY31" s="139">
        <v>1</v>
      </c>
      <c r="BZ31" s="136">
        <v>1</v>
      </c>
      <c r="CA31" s="136">
        <v>0</v>
      </c>
      <c r="CB31" s="136">
        <v>1</v>
      </c>
      <c r="CC31" s="137">
        <v>1</v>
      </c>
      <c r="CD31" s="138">
        <v>0</v>
      </c>
      <c r="CE31" s="128">
        <v>1</v>
      </c>
      <c r="CF31" s="139">
        <v>0</v>
      </c>
      <c r="CG31" s="136">
        <v>0</v>
      </c>
      <c r="CH31" s="136">
        <v>13</v>
      </c>
      <c r="CI31" s="136">
        <v>12</v>
      </c>
      <c r="CJ31" s="137">
        <v>25</v>
      </c>
      <c r="CK31" s="138">
        <v>0.52</v>
      </c>
      <c r="CL31" s="128">
        <v>0.48</v>
      </c>
      <c r="CM31" s="139">
        <v>0</v>
      </c>
      <c r="CN31" s="140">
        <v>0</v>
      </c>
      <c r="CO31" s="86">
        <v>4</v>
      </c>
      <c r="CP31" s="86">
        <v>5</v>
      </c>
      <c r="CQ31" s="88">
        <v>9</v>
      </c>
      <c r="CR31" s="192">
        <v>0.44439999999999996</v>
      </c>
      <c r="CS31" s="102">
        <v>0.55559999999999998</v>
      </c>
      <c r="CT31" s="193">
        <v>1</v>
      </c>
      <c r="CU31" s="86">
        <v>1</v>
      </c>
      <c r="CV31" s="86">
        <v>46</v>
      </c>
      <c r="CW31" s="86">
        <v>116</v>
      </c>
      <c r="CX31" s="88">
        <v>162</v>
      </c>
      <c r="CY31" s="192">
        <v>0.28399999999999997</v>
      </c>
      <c r="CZ31" s="102">
        <v>0.71609999999999996</v>
      </c>
      <c r="DA31" s="193">
        <v>4</v>
      </c>
      <c r="DB31" s="86">
        <v>18</v>
      </c>
      <c r="DC31" s="86">
        <v>64</v>
      </c>
      <c r="DD31" s="86">
        <v>115</v>
      </c>
      <c r="DE31" s="88">
        <v>179</v>
      </c>
      <c r="DF31" s="192">
        <v>0.35749999999999998</v>
      </c>
      <c r="DG31" s="102">
        <v>0.64249999999999996</v>
      </c>
      <c r="DH31" s="193">
        <v>10</v>
      </c>
      <c r="DI31" s="86">
        <v>23</v>
      </c>
      <c r="DJ31" s="86">
        <v>98</v>
      </c>
      <c r="DK31" s="86">
        <v>194</v>
      </c>
      <c r="DL31" s="88">
        <v>292</v>
      </c>
      <c r="DM31" s="192">
        <v>0.33560000000000001</v>
      </c>
      <c r="DN31" s="102">
        <v>0.66439999999999999</v>
      </c>
      <c r="DO31" s="193">
        <v>9</v>
      </c>
      <c r="DP31" s="86">
        <v>32</v>
      </c>
      <c r="DQ31" s="86">
        <v>10</v>
      </c>
      <c r="DR31" s="86">
        <v>5</v>
      </c>
      <c r="DS31" s="88">
        <v>15</v>
      </c>
      <c r="DT31" s="192">
        <v>0.66670000000000007</v>
      </c>
      <c r="DU31" s="102">
        <v>0.33329999999999999</v>
      </c>
      <c r="DV31" s="193">
        <v>1</v>
      </c>
      <c r="DW31" s="86">
        <v>1</v>
      </c>
      <c r="DX31" s="86">
        <v>0</v>
      </c>
      <c r="DY31" s="86">
        <v>1</v>
      </c>
      <c r="DZ31" s="88">
        <v>1</v>
      </c>
      <c r="EA31" s="192">
        <v>0</v>
      </c>
      <c r="EB31" s="102">
        <v>1</v>
      </c>
      <c r="EC31" s="193">
        <v>0</v>
      </c>
      <c r="ED31" s="86">
        <v>0</v>
      </c>
      <c r="EE31" s="86">
        <v>4</v>
      </c>
      <c r="EF31" s="86">
        <v>4</v>
      </c>
      <c r="EG31" s="88">
        <v>8</v>
      </c>
      <c r="EH31" s="192">
        <v>0.5</v>
      </c>
      <c r="EI31" s="102">
        <v>0.5</v>
      </c>
      <c r="EJ31" s="193">
        <v>0</v>
      </c>
      <c r="EK31" s="86">
        <v>0</v>
      </c>
      <c r="EL31" s="86">
        <v>3</v>
      </c>
      <c r="EM31" s="86">
        <v>3</v>
      </c>
      <c r="EN31" s="88">
        <v>6</v>
      </c>
      <c r="EO31" s="192">
        <v>0.5</v>
      </c>
      <c r="EP31" s="102">
        <v>0.5</v>
      </c>
      <c r="EQ31" s="193">
        <v>1</v>
      </c>
      <c r="ER31" s="86">
        <v>1</v>
      </c>
      <c r="ES31" s="86">
        <v>0</v>
      </c>
      <c r="ET31" s="86">
        <v>1</v>
      </c>
      <c r="EU31" s="88">
        <v>1</v>
      </c>
      <c r="EV31" s="192">
        <v>0</v>
      </c>
      <c r="EW31" s="102">
        <v>1</v>
      </c>
      <c r="EX31" s="193">
        <v>0</v>
      </c>
      <c r="EY31" s="86">
        <v>0</v>
      </c>
      <c r="EZ31" s="86">
        <v>3</v>
      </c>
      <c r="FA31" s="86">
        <v>2</v>
      </c>
      <c r="FB31" s="88">
        <v>5</v>
      </c>
      <c r="FC31" s="192">
        <v>0.6</v>
      </c>
      <c r="FD31" s="102">
        <v>0.4</v>
      </c>
      <c r="FE31" s="193">
        <v>0</v>
      </c>
      <c r="FF31" s="86">
        <v>0</v>
      </c>
      <c r="FG31" s="86">
        <v>12</v>
      </c>
      <c r="FH31" s="86">
        <v>14</v>
      </c>
      <c r="FI31" s="88">
        <v>26</v>
      </c>
      <c r="FJ31" s="192">
        <v>0.46149999999999997</v>
      </c>
      <c r="FK31" s="102">
        <v>0.53849999999999998</v>
      </c>
      <c r="FL31" s="193">
        <v>1</v>
      </c>
      <c r="FM31" s="86">
        <v>1</v>
      </c>
      <c r="FN31" s="86">
        <v>0</v>
      </c>
      <c r="FO31" s="86">
        <v>1</v>
      </c>
      <c r="FP31" s="88">
        <v>1</v>
      </c>
      <c r="FQ31" s="192">
        <v>0</v>
      </c>
      <c r="FR31" s="102">
        <v>1</v>
      </c>
      <c r="FS31" s="193">
        <v>0</v>
      </c>
      <c r="FT31" s="86">
        <v>0</v>
      </c>
      <c r="FU31" s="86">
        <v>12</v>
      </c>
      <c r="FV31" s="86">
        <v>13</v>
      </c>
      <c r="FW31" s="88">
        <v>25</v>
      </c>
      <c r="FX31" s="192">
        <v>0.48</v>
      </c>
      <c r="FY31" s="102">
        <v>0.52</v>
      </c>
      <c r="FZ31" s="193">
        <v>0</v>
      </c>
      <c r="GA31" s="88">
        <v>0</v>
      </c>
      <c r="GB31" s="130">
        <v>4</v>
      </c>
      <c r="GC31" s="130">
        <v>5</v>
      </c>
      <c r="GD31" s="130">
        <v>9</v>
      </c>
      <c r="GE31" s="102">
        <v>0.44439999999999996</v>
      </c>
      <c r="GF31" s="102">
        <v>0.55559999999999998</v>
      </c>
      <c r="GG31" s="130">
        <v>1</v>
      </c>
      <c r="GH31" s="130">
        <v>1</v>
      </c>
      <c r="GI31" s="130">
        <v>38</v>
      </c>
      <c r="GJ31" s="130">
        <v>97</v>
      </c>
      <c r="GK31" s="130">
        <v>135</v>
      </c>
      <c r="GL31" s="102">
        <v>0.28149999999999997</v>
      </c>
      <c r="GM31" s="102">
        <v>0.71849999999999992</v>
      </c>
      <c r="GN31" s="130">
        <v>4</v>
      </c>
      <c r="GO31" s="130">
        <v>15</v>
      </c>
      <c r="GP31" s="130">
        <v>31</v>
      </c>
      <c r="GQ31" s="130">
        <v>104</v>
      </c>
      <c r="GR31" s="130">
        <v>135</v>
      </c>
      <c r="GS31" s="102">
        <v>0.2296</v>
      </c>
      <c r="GT31" s="102">
        <v>0.77040000000000008</v>
      </c>
      <c r="GU31" s="130">
        <v>4</v>
      </c>
      <c r="GV31" s="130">
        <v>15</v>
      </c>
      <c r="GW31" s="130">
        <v>106</v>
      </c>
      <c r="GX31" s="130">
        <v>177</v>
      </c>
      <c r="GY31" s="130">
        <v>283</v>
      </c>
      <c r="GZ31" s="102">
        <v>0.37459999999999999</v>
      </c>
      <c r="HA31" s="102">
        <v>0.62539999999999996</v>
      </c>
      <c r="HB31" s="130">
        <v>13</v>
      </c>
      <c r="HC31" s="130">
        <v>31</v>
      </c>
      <c r="HD31" s="130">
        <v>11</v>
      </c>
      <c r="HE31" s="130">
        <v>4</v>
      </c>
      <c r="HF31" s="130">
        <v>15</v>
      </c>
      <c r="HG31" s="102">
        <v>0.73329999999999995</v>
      </c>
      <c r="HH31" s="102">
        <v>0.26669999999999999</v>
      </c>
      <c r="HI31" s="130">
        <v>1</v>
      </c>
      <c r="HJ31" s="130">
        <v>1</v>
      </c>
      <c r="HK31" s="130">
        <v>0</v>
      </c>
      <c r="HL31" s="130">
        <v>1</v>
      </c>
      <c r="HM31" s="130">
        <v>1</v>
      </c>
      <c r="HN31" s="102">
        <v>0</v>
      </c>
      <c r="HO31" s="102">
        <v>1</v>
      </c>
      <c r="HP31" s="130">
        <v>0</v>
      </c>
      <c r="HQ31" s="130">
        <v>0</v>
      </c>
      <c r="HR31" s="130">
        <v>4</v>
      </c>
      <c r="HS31" s="130">
        <v>4</v>
      </c>
      <c r="HT31" s="130">
        <v>8</v>
      </c>
      <c r="HU31" s="102">
        <v>0.5</v>
      </c>
      <c r="HV31" s="102">
        <v>0.5</v>
      </c>
      <c r="HW31" s="130">
        <v>0</v>
      </c>
      <c r="HX31" s="130">
        <v>0</v>
      </c>
      <c r="HY31" s="130">
        <v>2</v>
      </c>
      <c r="HZ31" s="130">
        <v>4</v>
      </c>
      <c r="IA31" s="130">
        <v>6</v>
      </c>
      <c r="IB31" s="102">
        <v>0.33329999999999999</v>
      </c>
      <c r="IC31" s="102">
        <v>0.66670000000000007</v>
      </c>
      <c r="ID31" s="130">
        <v>0</v>
      </c>
      <c r="IE31" s="130">
        <v>1</v>
      </c>
      <c r="IF31" s="130">
        <v>0</v>
      </c>
      <c r="IG31" s="130">
        <v>1</v>
      </c>
      <c r="IH31" s="130">
        <v>1</v>
      </c>
      <c r="II31" s="102">
        <v>0</v>
      </c>
      <c r="IJ31" s="102">
        <v>1</v>
      </c>
      <c r="IK31" s="130">
        <v>0</v>
      </c>
      <c r="IL31" s="130">
        <v>0</v>
      </c>
      <c r="IM31" s="130">
        <v>2</v>
      </c>
      <c r="IN31" s="130">
        <v>3</v>
      </c>
      <c r="IO31" s="130">
        <v>5</v>
      </c>
      <c r="IP31" s="102">
        <v>0.4</v>
      </c>
      <c r="IQ31" s="102">
        <v>0.6</v>
      </c>
      <c r="IR31" s="130">
        <v>0</v>
      </c>
      <c r="IS31" s="130">
        <v>0</v>
      </c>
      <c r="IT31" s="130">
        <v>12</v>
      </c>
      <c r="IU31" s="130">
        <v>14</v>
      </c>
      <c r="IV31" s="130">
        <v>26</v>
      </c>
      <c r="IW31" s="102">
        <v>0.46149999999999997</v>
      </c>
      <c r="IX31" s="102">
        <v>0.53849999999999998</v>
      </c>
      <c r="IY31" s="130">
        <v>1</v>
      </c>
      <c r="IZ31" s="130">
        <v>1</v>
      </c>
      <c r="JA31" s="130">
        <v>0</v>
      </c>
      <c r="JB31" s="130">
        <v>1</v>
      </c>
      <c r="JC31" s="130">
        <v>1</v>
      </c>
      <c r="JD31" s="102">
        <v>0</v>
      </c>
      <c r="JE31" s="102">
        <v>1</v>
      </c>
      <c r="JF31" s="130">
        <v>0</v>
      </c>
      <c r="JG31" s="130">
        <v>0</v>
      </c>
      <c r="JH31" s="130">
        <v>12</v>
      </c>
      <c r="JI31" s="130">
        <v>13</v>
      </c>
      <c r="JJ31" s="130">
        <v>25</v>
      </c>
      <c r="JK31" s="102">
        <v>0.48</v>
      </c>
      <c r="JL31" s="102">
        <v>0.52</v>
      </c>
      <c r="JM31" s="130">
        <v>0</v>
      </c>
      <c r="JN31" s="130">
        <v>0</v>
      </c>
      <c r="JO31" s="129">
        <v>4</v>
      </c>
      <c r="JP31" s="130">
        <v>5</v>
      </c>
      <c r="JQ31" s="130">
        <v>9</v>
      </c>
      <c r="JR31" s="102">
        <v>0.44439999999999996</v>
      </c>
      <c r="JS31" s="102">
        <v>0.55559999999999998</v>
      </c>
      <c r="JT31" s="130">
        <v>1</v>
      </c>
      <c r="JU31" s="130">
        <v>1</v>
      </c>
      <c r="JV31" s="130">
        <v>33</v>
      </c>
      <c r="JW31" s="130">
        <v>48</v>
      </c>
      <c r="JX31" s="130">
        <v>81</v>
      </c>
      <c r="JY31" s="102">
        <v>0.40740000000000004</v>
      </c>
      <c r="JZ31" s="102">
        <v>0.59260000000000002</v>
      </c>
      <c r="KA31" s="130">
        <v>6</v>
      </c>
      <c r="KB31" s="130">
        <v>9</v>
      </c>
      <c r="KC31" s="130">
        <v>7</v>
      </c>
      <c r="KD31" s="130">
        <v>47</v>
      </c>
      <c r="KE31" s="130">
        <v>54</v>
      </c>
      <c r="KF31" s="102">
        <v>0.12960000000000002</v>
      </c>
      <c r="KG31" s="102">
        <v>0.87040000000000006</v>
      </c>
      <c r="KH31" s="130">
        <v>0</v>
      </c>
      <c r="KI31" s="130">
        <v>6</v>
      </c>
      <c r="KJ31" s="130">
        <v>105</v>
      </c>
      <c r="KK31" s="130">
        <v>178</v>
      </c>
      <c r="KL31" s="130">
        <v>283</v>
      </c>
      <c r="KM31" s="102">
        <v>0.371</v>
      </c>
      <c r="KN31" s="102">
        <v>0.629</v>
      </c>
      <c r="KO31" s="130">
        <v>13</v>
      </c>
      <c r="KP31" s="130">
        <v>31</v>
      </c>
      <c r="KQ31" s="130">
        <v>11</v>
      </c>
      <c r="KR31" s="130">
        <v>4</v>
      </c>
      <c r="KS31" s="130">
        <v>15</v>
      </c>
      <c r="KT31" s="102">
        <v>0.73329999999999995</v>
      </c>
      <c r="KU31" s="102">
        <v>0.26669999999999999</v>
      </c>
      <c r="KV31" s="130">
        <v>1</v>
      </c>
      <c r="KW31" s="130">
        <v>1</v>
      </c>
      <c r="KX31" s="130">
        <v>0</v>
      </c>
      <c r="KY31" s="130">
        <v>1</v>
      </c>
      <c r="KZ31" s="130">
        <v>1</v>
      </c>
      <c r="LA31" s="102">
        <v>0</v>
      </c>
      <c r="LB31" s="102">
        <v>1</v>
      </c>
      <c r="LC31" s="130">
        <v>0</v>
      </c>
      <c r="LD31" s="130">
        <v>0</v>
      </c>
      <c r="LE31" s="130">
        <v>4</v>
      </c>
      <c r="LF31" s="130">
        <v>4</v>
      </c>
      <c r="LG31" s="130">
        <v>8</v>
      </c>
      <c r="LH31" s="102">
        <v>0.5</v>
      </c>
      <c r="LI31" s="102">
        <v>0.5</v>
      </c>
      <c r="LJ31" s="130">
        <v>0</v>
      </c>
      <c r="LK31" s="130">
        <v>0</v>
      </c>
      <c r="LL31" s="130">
        <v>2</v>
      </c>
      <c r="LM31" s="130">
        <v>3</v>
      </c>
      <c r="LN31" s="130">
        <v>5</v>
      </c>
      <c r="LO31" s="102">
        <v>0.4</v>
      </c>
      <c r="LP31" s="102">
        <v>0.6</v>
      </c>
      <c r="LQ31" s="130">
        <v>1</v>
      </c>
      <c r="LR31" s="130">
        <v>1</v>
      </c>
      <c r="LS31" s="130">
        <v>0</v>
      </c>
      <c r="LT31" s="130">
        <v>1</v>
      </c>
      <c r="LU31" s="130">
        <v>1</v>
      </c>
      <c r="LV31" s="102">
        <v>0</v>
      </c>
      <c r="LW31" s="102">
        <v>1</v>
      </c>
      <c r="LX31" s="130">
        <v>0</v>
      </c>
      <c r="LY31" s="130">
        <v>0</v>
      </c>
      <c r="LZ31" s="130">
        <v>2</v>
      </c>
      <c r="MA31" s="130">
        <v>2</v>
      </c>
      <c r="MB31" s="130">
        <v>4</v>
      </c>
      <c r="MC31" s="102">
        <v>0.5</v>
      </c>
      <c r="MD31" s="102">
        <v>0.5</v>
      </c>
      <c r="ME31" s="130">
        <v>0</v>
      </c>
      <c r="MF31" s="130">
        <v>0</v>
      </c>
      <c r="MG31" s="130">
        <v>12</v>
      </c>
      <c r="MH31" s="130">
        <v>14</v>
      </c>
      <c r="MI31" s="130">
        <v>26</v>
      </c>
      <c r="MJ31" s="102">
        <v>0.46149999999999997</v>
      </c>
      <c r="MK31" s="102">
        <v>0.53849999999999998</v>
      </c>
      <c r="ML31" s="130">
        <v>1</v>
      </c>
      <c r="MM31" s="130">
        <v>1</v>
      </c>
      <c r="MN31" s="130">
        <v>0</v>
      </c>
      <c r="MO31" s="130">
        <v>1</v>
      </c>
      <c r="MP31" s="130">
        <v>1</v>
      </c>
      <c r="MQ31" s="102">
        <v>0</v>
      </c>
      <c r="MR31" s="102">
        <v>1</v>
      </c>
      <c r="MS31" s="130">
        <v>0</v>
      </c>
      <c r="MT31" s="130">
        <v>0</v>
      </c>
      <c r="MU31" s="130">
        <v>12</v>
      </c>
      <c r="MV31" s="130">
        <v>13</v>
      </c>
      <c r="MW31" s="130">
        <v>25</v>
      </c>
      <c r="MX31" s="102">
        <v>0.48</v>
      </c>
      <c r="MY31" s="102">
        <v>0.52</v>
      </c>
      <c r="MZ31" s="130">
        <v>0</v>
      </c>
      <c r="NA31" s="130">
        <v>0</v>
      </c>
      <c r="NB31" s="129">
        <v>4</v>
      </c>
      <c r="NC31" s="130">
        <v>5</v>
      </c>
      <c r="ND31" s="130">
        <v>9</v>
      </c>
      <c r="NE31" s="102">
        <v>0.44439999999999996</v>
      </c>
      <c r="NF31" s="102">
        <v>0.55559999999999998</v>
      </c>
      <c r="NG31" s="130">
        <v>1</v>
      </c>
      <c r="NH31" s="130">
        <v>1</v>
      </c>
      <c r="NI31" s="130">
        <v>25</v>
      </c>
      <c r="NJ31" s="130">
        <v>56</v>
      </c>
      <c r="NK31" s="130">
        <v>81</v>
      </c>
      <c r="NL31" s="102">
        <v>0.30859999999999999</v>
      </c>
      <c r="NM31" s="102">
        <v>0.69140000000000001</v>
      </c>
      <c r="NN31" s="130">
        <v>4</v>
      </c>
      <c r="NO31" s="130">
        <v>9</v>
      </c>
      <c r="NP31" s="130">
        <v>38</v>
      </c>
      <c r="NQ31" s="130">
        <v>72</v>
      </c>
      <c r="NR31" s="130">
        <v>110</v>
      </c>
      <c r="NS31" s="102">
        <v>0.34539999999999998</v>
      </c>
      <c r="NT31" s="102">
        <v>0.65459999999999996</v>
      </c>
      <c r="NU31" s="130">
        <v>3</v>
      </c>
      <c r="NV31" s="130">
        <v>10</v>
      </c>
      <c r="NW31" s="130">
        <v>91</v>
      </c>
      <c r="NX31" s="130">
        <v>194</v>
      </c>
      <c r="NY31" s="130">
        <v>285</v>
      </c>
      <c r="NZ31" s="102">
        <v>0.31929999999999997</v>
      </c>
      <c r="OA31" s="102">
        <v>0.68069999999999997</v>
      </c>
      <c r="OB31" s="130">
        <v>13</v>
      </c>
      <c r="OC31" s="130">
        <v>32</v>
      </c>
      <c r="OD31" s="130">
        <v>10</v>
      </c>
      <c r="OE31" s="130">
        <v>5</v>
      </c>
      <c r="OF31" s="130">
        <v>15</v>
      </c>
      <c r="OG31" s="102">
        <v>0.66670000000000007</v>
      </c>
      <c r="OH31" s="102">
        <v>0.33329999999999999</v>
      </c>
      <c r="OI31" s="130">
        <v>1</v>
      </c>
      <c r="OJ31" s="130">
        <v>1</v>
      </c>
      <c r="OK31" s="130">
        <v>0</v>
      </c>
      <c r="OL31" s="130">
        <v>1</v>
      </c>
      <c r="OM31" s="130">
        <v>1</v>
      </c>
      <c r="ON31" s="102">
        <v>0</v>
      </c>
      <c r="OO31" s="102">
        <v>1</v>
      </c>
      <c r="OP31" s="130">
        <v>0</v>
      </c>
      <c r="OQ31" s="130">
        <v>0</v>
      </c>
      <c r="OR31" s="130">
        <v>4</v>
      </c>
      <c r="OS31" s="130">
        <v>4</v>
      </c>
      <c r="OT31" s="130">
        <v>8</v>
      </c>
      <c r="OU31" s="102">
        <v>0.5</v>
      </c>
      <c r="OV31" s="102">
        <v>0.5</v>
      </c>
      <c r="OW31" s="130">
        <v>0</v>
      </c>
      <c r="OX31" s="130">
        <v>0</v>
      </c>
      <c r="OY31" s="130">
        <v>2</v>
      </c>
      <c r="OZ31" s="130">
        <v>3</v>
      </c>
      <c r="PA31" s="130">
        <v>5</v>
      </c>
      <c r="PB31" s="102">
        <v>0.4</v>
      </c>
      <c r="PC31" s="102">
        <v>0.6</v>
      </c>
      <c r="PD31" s="130">
        <v>1</v>
      </c>
      <c r="PE31" s="130">
        <v>1</v>
      </c>
      <c r="PF31" s="130">
        <v>0</v>
      </c>
      <c r="PG31" s="130">
        <v>1</v>
      </c>
      <c r="PH31" s="130">
        <v>1</v>
      </c>
      <c r="PI31" s="102">
        <v>0</v>
      </c>
      <c r="PJ31" s="102">
        <v>1</v>
      </c>
      <c r="PK31" s="130">
        <v>0</v>
      </c>
      <c r="PL31" s="130">
        <v>0</v>
      </c>
      <c r="PM31" s="130">
        <v>2</v>
      </c>
      <c r="PN31" s="130">
        <v>2</v>
      </c>
      <c r="PO31" s="130">
        <v>4</v>
      </c>
      <c r="PP31" s="102">
        <v>0.5</v>
      </c>
      <c r="PQ31" s="102">
        <v>0.5</v>
      </c>
      <c r="PR31" s="130">
        <v>0</v>
      </c>
      <c r="PS31" s="130">
        <v>0</v>
      </c>
      <c r="PT31" s="130">
        <v>11</v>
      </c>
      <c r="PU31" s="130">
        <v>15</v>
      </c>
      <c r="PV31" s="130">
        <v>26</v>
      </c>
      <c r="PW31" s="102">
        <v>0.42310000000000003</v>
      </c>
      <c r="PX31" s="102">
        <v>0.57689999999999997</v>
      </c>
      <c r="PY31" s="130">
        <v>1</v>
      </c>
      <c r="PZ31" s="130">
        <v>1</v>
      </c>
      <c r="QA31" s="130">
        <v>0</v>
      </c>
      <c r="QB31" s="130">
        <v>1</v>
      </c>
      <c r="QC31" s="130">
        <v>1</v>
      </c>
      <c r="QD31" s="102">
        <v>0</v>
      </c>
      <c r="QE31" s="102">
        <v>1</v>
      </c>
      <c r="QF31" s="130">
        <v>0</v>
      </c>
      <c r="QG31" s="130">
        <v>0</v>
      </c>
      <c r="QH31" s="130">
        <v>11</v>
      </c>
      <c r="QI31" s="130">
        <v>14</v>
      </c>
      <c r="QJ31" s="130">
        <v>25</v>
      </c>
      <c r="QK31" s="102">
        <v>0.44</v>
      </c>
      <c r="QL31" s="102">
        <v>0.56000000000000005</v>
      </c>
      <c r="QM31" s="130">
        <v>0</v>
      </c>
      <c r="QN31" s="130">
        <v>0</v>
      </c>
    </row>
    <row r="32" spans="1:456" x14ac:dyDescent="0.25">
      <c r="A32" s="89" t="s">
        <v>90</v>
      </c>
      <c r="B32" s="135">
        <v>5</v>
      </c>
      <c r="C32" s="136">
        <v>2</v>
      </c>
      <c r="D32" s="137">
        <v>7</v>
      </c>
      <c r="E32" s="138">
        <v>0.71430000000000005</v>
      </c>
      <c r="F32" s="128">
        <v>0.28570000000000001</v>
      </c>
      <c r="G32" s="139">
        <v>1</v>
      </c>
      <c r="H32" s="137">
        <v>1</v>
      </c>
      <c r="I32" s="135">
        <v>45</v>
      </c>
      <c r="J32" s="136">
        <v>44</v>
      </c>
      <c r="K32" s="137">
        <v>89</v>
      </c>
      <c r="L32" s="138">
        <v>0.50560000000000005</v>
      </c>
      <c r="M32" s="128">
        <v>0.49439999999999995</v>
      </c>
      <c r="N32" s="139">
        <v>11</v>
      </c>
      <c r="O32" s="140">
        <v>11</v>
      </c>
      <c r="P32" s="135">
        <v>49</v>
      </c>
      <c r="Q32" s="136">
        <v>63</v>
      </c>
      <c r="R32" s="137">
        <v>112</v>
      </c>
      <c r="S32" s="138">
        <v>0.4375</v>
      </c>
      <c r="T32" s="128">
        <v>0.5625</v>
      </c>
      <c r="U32" s="139">
        <v>6</v>
      </c>
      <c r="V32" s="140">
        <v>11</v>
      </c>
      <c r="W32" s="135">
        <v>111</v>
      </c>
      <c r="X32" s="136">
        <v>81</v>
      </c>
      <c r="Y32" s="137">
        <v>192</v>
      </c>
      <c r="Z32" s="138">
        <v>0.57810000000000006</v>
      </c>
      <c r="AA32" s="128">
        <v>0.4219</v>
      </c>
      <c r="AB32" s="139">
        <v>20</v>
      </c>
      <c r="AC32" s="140">
        <v>24</v>
      </c>
      <c r="AD32" s="139">
        <v>14</v>
      </c>
      <c r="AE32" s="136">
        <v>18</v>
      </c>
      <c r="AF32" s="137">
        <v>32</v>
      </c>
      <c r="AG32" s="138">
        <v>0.4375</v>
      </c>
      <c r="AH32" s="128">
        <v>0.5625</v>
      </c>
      <c r="AI32" s="139">
        <v>1</v>
      </c>
      <c r="AJ32" s="136">
        <v>3</v>
      </c>
      <c r="AK32" s="136">
        <v>0</v>
      </c>
      <c r="AL32" s="136">
        <v>1</v>
      </c>
      <c r="AM32" s="137">
        <v>1</v>
      </c>
      <c r="AN32" s="138">
        <v>0</v>
      </c>
      <c r="AO32" s="128">
        <v>1</v>
      </c>
      <c r="AP32" s="139">
        <v>0</v>
      </c>
      <c r="AQ32" s="136">
        <v>0</v>
      </c>
      <c r="AR32" s="136">
        <v>5</v>
      </c>
      <c r="AS32" s="136">
        <v>1</v>
      </c>
      <c r="AT32" s="137">
        <v>6</v>
      </c>
      <c r="AU32" s="138">
        <v>0.83329999999999993</v>
      </c>
      <c r="AV32" s="128">
        <v>0.16670000000000001</v>
      </c>
      <c r="AW32" s="139">
        <v>0</v>
      </c>
      <c r="AX32" s="136">
        <v>0</v>
      </c>
      <c r="AY32" s="136">
        <v>1</v>
      </c>
      <c r="AZ32" s="136">
        <v>2</v>
      </c>
      <c r="BA32" s="137">
        <v>3</v>
      </c>
      <c r="BB32" s="138">
        <v>0.33329999999999999</v>
      </c>
      <c r="BC32" s="128">
        <v>0.66670000000000007</v>
      </c>
      <c r="BD32" s="139">
        <v>1</v>
      </c>
      <c r="BE32" s="136">
        <v>1</v>
      </c>
      <c r="BF32" s="136">
        <v>0</v>
      </c>
      <c r="BG32" s="136">
        <v>1</v>
      </c>
      <c r="BH32" s="137">
        <v>1</v>
      </c>
      <c r="BI32" s="138">
        <v>0</v>
      </c>
      <c r="BJ32" s="128">
        <v>1</v>
      </c>
      <c r="BK32" s="139">
        <v>0</v>
      </c>
      <c r="BL32" s="136">
        <v>0</v>
      </c>
      <c r="BM32" s="136">
        <v>1</v>
      </c>
      <c r="BN32" s="136">
        <v>1</v>
      </c>
      <c r="BO32" s="137">
        <v>2</v>
      </c>
      <c r="BP32" s="138">
        <v>0.5</v>
      </c>
      <c r="BQ32" s="128">
        <v>0.5</v>
      </c>
      <c r="BR32" s="139">
        <v>0</v>
      </c>
      <c r="BS32" s="136">
        <v>0</v>
      </c>
      <c r="BT32" s="136">
        <v>7</v>
      </c>
      <c r="BU32" s="136">
        <v>19</v>
      </c>
      <c r="BV32" s="137">
        <v>26</v>
      </c>
      <c r="BW32" s="138">
        <v>0.26919999999999999</v>
      </c>
      <c r="BX32" s="128">
        <v>0.73080000000000001</v>
      </c>
      <c r="BY32" s="139">
        <v>0</v>
      </c>
      <c r="BZ32" s="136">
        <v>1</v>
      </c>
      <c r="CA32" s="136">
        <v>1</v>
      </c>
      <c r="CB32" s="136">
        <v>0</v>
      </c>
      <c r="CC32" s="137">
        <v>1</v>
      </c>
      <c r="CD32" s="138">
        <v>1</v>
      </c>
      <c r="CE32" s="128">
        <v>0</v>
      </c>
      <c r="CF32" s="139">
        <v>0</v>
      </c>
      <c r="CG32" s="136">
        <v>0</v>
      </c>
      <c r="CH32" s="136">
        <v>6</v>
      </c>
      <c r="CI32" s="136">
        <v>19</v>
      </c>
      <c r="CJ32" s="137">
        <v>25</v>
      </c>
      <c r="CK32" s="138">
        <v>0.24</v>
      </c>
      <c r="CL32" s="128">
        <v>0.76</v>
      </c>
      <c r="CM32" s="139">
        <v>0</v>
      </c>
      <c r="CN32" s="140">
        <v>0</v>
      </c>
      <c r="CO32" s="86">
        <v>5</v>
      </c>
      <c r="CP32" s="86">
        <v>2</v>
      </c>
      <c r="CQ32" s="88">
        <v>7</v>
      </c>
      <c r="CR32" s="192">
        <v>0.71400000000000008</v>
      </c>
      <c r="CS32" s="102">
        <v>0.28600000000000003</v>
      </c>
      <c r="CT32" s="193">
        <v>1</v>
      </c>
      <c r="CU32" s="86">
        <v>1</v>
      </c>
      <c r="CV32" s="86">
        <v>61</v>
      </c>
      <c r="CW32" s="86">
        <v>68</v>
      </c>
      <c r="CX32" s="88">
        <v>129</v>
      </c>
      <c r="CY32" s="192">
        <v>0.47299999999999998</v>
      </c>
      <c r="CZ32" s="102">
        <v>0.52700000000000002</v>
      </c>
      <c r="DA32" s="193">
        <v>17</v>
      </c>
      <c r="DB32" s="86">
        <v>17</v>
      </c>
      <c r="DC32" s="86">
        <v>41</v>
      </c>
      <c r="DD32" s="86">
        <v>43</v>
      </c>
      <c r="DE32" s="88">
        <v>84</v>
      </c>
      <c r="DF32" s="192">
        <v>0.48799999999999999</v>
      </c>
      <c r="DG32" s="102">
        <v>0.51200000000000001</v>
      </c>
      <c r="DH32" s="193">
        <v>6</v>
      </c>
      <c r="DI32" s="86">
        <v>8</v>
      </c>
      <c r="DJ32" s="86">
        <v>98</v>
      </c>
      <c r="DK32" s="86">
        <v>94</v>
      </c>
      <c r="DL32" s="88">
        <v>192</v>
      </c>
      <c r="DM32" s="192">
        <v>0.51</v>
      </c>
      <c r="DN32" s="102">
        <v>0.49</v>
      </c>
      <c r="DO32" s="193">
        <v>21</v>
      </c>
      <c r="DP32" s="86">
        <v>24</v>
      </c>
      <c r="DQ32" s="86">
        <v>22</v>
      </c>
      <c r="DR32" s="86">
        <v>15</v>
      </c>
      <c r="DS32" s="88">
        <v>37</v>
      </c>
      <c r="DT32" s="192">
        <v>0.59499999999999997</v>
      </c>
      <c r="DU32" s="102">
        <v>0.40500000000000003</v>
      </c>
      <c r="DV32" s="193">
        <v>2</v>
      </c>
      <c r="DW32" s="86">
        <v>3</v>
      </c>
      <c r="DX32" s="86">
        <v>0</v>
      </c>
      <c r="DY32" s="86">
        <v>1</v>
      </c>
      <c r="DZ32" s="88">
        <v>1</v>
      </c>
      <c r="EA32" s="192">
        <v>0</v>
      </c>
      <c r="EB32" s="102">
        <v>1</v>
      </c>
      <c r="EC32" s="193">
        <v>0</v>
      </c>
      <c r="ED32" s="86">
        <v>0</v>
      </c>
      <c r="EE32" s="86">
        <v>5</v>
      </c>
      <c r="EF32" s="86">
        <v>1</v>
      </c>
      <c r="EG32" s="88">
        <v>6</v>
      </c>
      <c r="EH32" s="192">
        <v>0.83299999999999996</v>
      </c>
      <c r="EI32" s="102">
        <v>0.16699999999999998</v>
      </c>
      <c r="EJ32" s="193">
        <v>0</v>
      </c>
      <c r="EK32" s="86">
        <v>0</v>
      </c>
      <c r="EL32" s="86">
        <v>2</v>
      </c>
      <c r="EM32" s="86">
        <v>2</v>
      </c>
      <c r="EN32" s="88">
        <v>4</v>
      </c>
      <c r="EO32" s="192">
        <v>0.5</v>
      </c>
      <c r="EP32" s="102">
        <v>0.5</v>
      </c>
      <c r="EQ32" s="193">
        <v>1</v>
      </c>
      <c r="ER32" s="86">
        <v>1</v>
      </c>
      <c r="ES32" s="86">
        <v>0</v>
      </c>
      <c r="ET32" s="86">
        <v>1</v>
      </c>
      <c r="EU32" s="88">
        <v>1</v>
      </c>
      <c r="EV32" s="192">
        <v>0</v>
      </c>
      <c r="EW32" s="102">
        <v>1</v>
      </c>
      <c r="EX32" s="193">
        <v>0</v>
      </c>
      <c r="EY32" s="86">
        <v>0</v>
      </c>
      <c r="EZ32" s="86">
        <v>2</v>
      </c>
      <c r="FA32" s="86">
        <v>1</v>
      </c>
      <c r="FB32" s="88">
        <v>3</v>
      </c>
      <c r="FC32" s="192">
        <v>0.66700000000000004</v>
      </c>
      <c r="FD32" s="102">
        <v>0.33299999999999996</v>
      </c>
      <c r="FE32" s="193">
        <v>0</v>
      </c>
      <c r="FF32" s="86">
        <v>0</v>
      </c>
      <c r="FG32" s="86">
        <v>9</v>
      </c>
      <c r="FH32" s="86">
        <v>17</v>
      </c>
      <c r="FI32" s="88">
        <v>26</v>
      </c>
      <c r="FJ32" s="192">
        <v>0.34600000000000003</v>
      </c>
      <c r="FK32" s="102">
        <v>0.65400000000000003</v>
      </c>
      <c r="FL32" s="193">
        <v>0</v>
      </c>
      <c r="FM32" s="86">
        <v>1</v>
      </c>
      <c r="FN32" s="86">
        <v>0</v>
      </c>
      <c r="FO32" s="86">
        <v>1</v>
      </c>
      <c r="FP32" s="88">
        <v>1</v>
      </c>
      <c r="FQ32" s="192">
        <v>0</v>
      </c>
      <c r="FR32" s="102">
        <v>1</v>
      </c>
      <c r="FS32" s="193">
        <v>0</v>
      </c>
      <c r="FT32" s="86">
        <v>0</v>
      </c>
      <c r="FU32" s="86">
        <v>9</v>
      </c>
      <c r="FV32" s="86">
        <v>16</v>
      </c>
      <c r="FW32" s="88">
        <v>25</v>
      </c>
      <c r="FX32" s="192">
        <v>0.36</v>
      </c>
      <c r="FY32" s="102">
        <v>0.64</v>
      </c>
      <c r="FZ32" s="193">
        <v>0</v>
      </c>
      <c r="GA32" s="88">
        <v>0</v>
      </c>
      <c r="GB32" s="130">
        <v>5</v>
      </c>
      <c r="GC32" s="130">
        <v>2</v>
      </c>
      <c r="GD32" s="130">
        <v>7</v>
      </c>
      <c r="GE32" s="102">
        <v>0.71400000000000008</v>
      </c>
      <c r="GF32" s="102">
        <v>0.28600000000000003</v>
      </c>
      <c r="GG32" s="130">
        <v>1</v>
      </c>
      <c r="GH32" s="130">
        <v>1</v>
      </c>
      <c r="GI32" s="130">
        <v>109</v>
      </c>
      <c r="GJ32" s="130">
        <v>113</v>
      </c>
      <c r="GK32" s="130">
        <v>222</v>
      </c>
      <c r="GL32" s="102">
        <v>0.49099999999999999</v>
      </c>
      <c r="GM32" s="102">
        <v>0.50900000000000001</v>
      </c>
      <c r="GN32" s="130">
        <v>25</v>
      </c>
      <c r="GO32" s="130">
        <v>28</v>
      </c>
      <c r="GP32" s="130">
        <v>80</v>
      </c>
      <c r="GQ32" s="130">
        <v>84</v>
      </c>
      <c r="GR32" s="130">
        <v>164</v>
      </c>
      <c r="GS32" s="102">
        <v>0.48799999999999999</v>
      </c>
      <c r="GT32" s="102">
        <v>0.51200000000000001</v>
      </c>
      <c r="GU32" s="130">
        <v>13</v>
      </c>
      <c r="GV32" s="130">
        <v>16</v>
      </c>
      <c r="GW32" s="130">
        <v>83</v>
      </c>
      <c r="GX32" s="130">
        <v>90</v>
      </c>
      <c r="GY32" s="130">
        <v>173</v>
      </c>
      <c r="GZ32" s="102">
        <v>0.48</v>
      </c>
      <c r="HA32" s="102">
        <v>0.52</v>
      </c>
      <c r="HB32" s="130">
        <v>20</v>
      </c>
      <c r="HC32" s="130">
        <v>23</v>
      </c>
      <c r="HD32" s="130">
        <v>26</v>
      </c>
      <c r="HE32" s="130">
        <v>13</v>
      </c>
      <c r="HF32" s="130">
        <v>39</v>
      </c>
      <c r="HG32" s="102">
        <v>0.66700000000000004</v>
      </c>
      <c r="HH32" s="102">
        <v>0.33299999999999996</v>
      </c>
      <c r="HI32" s="130">
        <v>4</v>
      </c>
      <c r="HJ32" s="130">
        <v>4</v>
      </c>
      <c r="HK32" s="130">
        <v>0</v>
      </c>
      <c r="HL32" s="130">
        <v>1</v>
      </c>
      <c r="HM32" s="130">
        <v>1</v>
      </c>
      <c r="HN32" s="102">
        <v>0</v>
      </c>
      <c r="HO32" s="102">
        <v>1</v>
      </c>
      <c r="HP32" s="130">
        <v>0</v>
      </c>
      <c r="HQ32" s="130">
        <v>0</v>
      </c>
      <c r="HR32" s="130">
        <v>5</v>
      </c>
      <c r="HS32" s="130">
        <v>1</v>
      </c>
      <c r="HT32" s="130">
        <v>6</v>
      </c>
      <c r="HU32" s="102">
        <v>0.83299999999999996</v>
      </c>
      <c r="HV32" s="102">
        <v>0.16699999999999998</v>
      </c>
      <c r="HW32" s="130">
        <v>0</v>
      </c>
      <c r="HX32" s="130">
        <v>0</v>
      </c>
      <c r="HY32" s="130">
        <v>2</v>
      </c>
      <c r="HZ32" s="130">
        <v>2</v>
      </c>
      <c r="IA32" s="130">
        <v>4</v>
      </c>
      <c r="IB32" s="102">
        <v>0.5</v>
      </c>
      <c r="IC32" s="102">
        <v>0.5</v>
      </c>
      <c r="ID32" s="130">
        <v>1</v>
      </c>
      <c r="IE32" s="130">
        <v>1</v>
      </c>
      <c r="IF32" s="130">
        <v>0</v>
      </c>
      <c r="IG32" s="130">
        <v>1</v>
      </c>
      <c r="IH32" s="130">
        <v>1</v>
      </c>
      <c r="II32" s="102">
        <v>0</v>
      </c>
      <c r="IJ32" s="102">
        <v>1</v>
      </c>
      <c r="IK32" s="130">
        <v>0</v>
      </c>
      <c r="IL32" s="130">
        <v>0</v>
      </c>
      <c r="IM32" s="130">
        <v>2</v>
      </c>
      <c r="IN32" s="130">
        <v>1</v>
      </c>
      <c r="IO32" s="130">
        <v>3</v>
      </c>
      <c r="IP32" s="102">
        <v>0.66700000000000004</v>
      </c>
      <c r="IQ32" s="102">
        <v>0.33299999999999996</v>
      </c>
      <c r="IR32" s="130">
        <v>0</v>
      </c>
      <c r="IS32" s="130">
        <v>0</v>
      </c>
      <c r="IT32" s="130">
        <v>9</v>
      </c>
      <c r="IU32" s="130">
        <v>17</v>
      </c>
      <c r="IV32" s="130">
        <v>26</v>
      </c>
      <c r="IW32" s="102">
        <v>0.34600000000000003</v>
      </c>
      <c r="IX32" s="102">
        <v>0.65400000000000003</v>
      </c>
      <c r="IY32" s="130">
        <v>0</v>
      </c>
      <c r="IZ32" s="130">
        <v>1</v>
      </c>
      <c r="JA32" s="130">
        <v>0</v>
      </c>
      <c r="JB32" s="130">
        <v>1</v>
      </c>
      <c r="JC32" s="130">
        <v>1</v>
      </c>
      <c r="JD32" s="102">
        <v>0</v>
      </c>
      <c r="JE32" s="102">
        <v>1</v>
      </c>
      <c r="JF32" s="130">
        <v>0</v>
      </c>
      <c r="JG32" s="130">
        <v>0</v>
      </c>
      <c r="JH32" s="130">
        <v>9</v>
      </c>
      <c r="JI32" s="130">
        <v>16</v>
      </c>
      <c r="JJ32" s="130">
        <v>25</v>
      </c>
      <c r="JK32" s="102">
        <v>0.36</v>
      </c>
      <c r="JL32" s="102">
        <v>0.64</v>
      </c>
      <c r="JM32" s="130">
        <v>0</v>
      </c>
      <c r="JN32" s="130">
        <v>0</v>
      </c>
      <c r="JO32" s="129">
        <v>5</v>
      </c>
      <c r="JP32" s="130">
        <v>2</v>
      </c>
      <c r="JQ32" s="130">
        <v>7</v>
      </c>
      <c r="JR32" s="102">
        <v>0.71400000000000008</v>
      </c>
      <c r="JS32" s="102">
        <v>0.28600000000000003</v>
      </c>
      <c r="JT32" s="130">
        <v>1</v>
      </c>
      <c r="JU32" s="130">
        <v>1</v>
      </c>
      <c r="JV32" s="130">
        <v>51</v>
      </c>
      <c r="JW32" s="130">
        <v>52</v>
      </c>
      <c r="JX32" s="130">
        <v>103</v>
      </c>
      <c r="JY32" s="102">
        <v>0.495</v>
      </c>
      <c r="JZ32" s="102">
        <v>0.505</v>
      </c>
      <c r="KA32" s="130">
        <v>12</v>
      </c>
      <c r="KB32" s="130">
        <v>13</v>
      </c>
      <c r="KC32" s="130">
        <v>83</v>
      </c>
      <c r="KD32" s="130">
        <v>84</v>
      </c>
      <c r="KE32" s="130">
        <v>167</v>
      </c>
      <c r="KF32" s="102">
        <v>0.49700000000000005</v>
      </c>
      <c r="KG32" s="102">
        <v>0.503</v>
      </c>
      <c r="KH32" s="130">
        <v>15</v>
      </c>
      <c r="KI32" s="130">
        <v>16</v>
      </c>
      <c r="KJ32" s="130">
        <v>79</v>
      </c>
      <c r="KK32" s="130">
        <v>85</v>
      </c>
      <c r="KL32" s="130">
        <v>164</v>
      </c>
      <c r="KM32" s="102">
        <v>0.48200000000000004</v>
      </c>
      <c r="KN32" s="102">
        <v>0.51800000000000002</v>
      </c>
      <c r="KO32" s="130">
        <v>18</v>
      </c>
      <c r="KP32" s="130">
        <v>22</v>
      </c>
      <c r="KQ32" s="130">
        <v>18</v>
      </c>
      <c r="KR32" s="130">
        <v>9</v>
      </c>
      <c r="KS32" s="130">
        <v>27</v>
      </c>
      <c r="KT32" s="102">
        <v>0.66700000000000004</v>
      </c>
      <c r="KU32" s="102">
        <v>0.33299999999999996</v>
      </c>
      <c r="KV32" s="130">
        <v>2</v>
      </c>
      <c r="KW32" s="130">
        <v>2</v>
      </c>
      <c r="KX32" s="130">
        <v>0</v>
      </c>
      <c r="KY32" s="130">
        <v>1</v>
      </c>
      <c r="KZ32" s="130">
        <v>1</v>
      </c>
      <c r="LA32" s="102">
        <v>0</v>
      </c>
      <c r="LB32" s="102">
        <v>1</v>
      </c>
      <c r="LC32" s="130">
        <v>0</v>
      </c>
      <c r="LD32" s="130">
        <v>0</v>
      </c>
      <c r="LE32" s="130">
        <v>5</v>
      </c>
      <c r="LF32" s="130">
        <v>1</v>
      </c>
      <c r="LG32" s="130">
        <v>6</v>
      </c>
      <c r="LH32" s="102">
        <v>0.83299999999999996</v>
      </c>
      <c r="LI32" s="102">
        <v>0.16699999999999998</v>
      </c>
      <c r="LJ32" s="130">
        <v>0</v>
      </c>
      <c r="LK32" s="130">
        <v>0</v>
      </c>
      <c r="LL32" s="130">
        <v>2</v>
      </c>
      <c r="LM32" s="130">
        <v>2</v>
      </c>
      <c r="LN32" s="130">
        <v>4</v>
      </c>
      <c r="LO32" s="102">
        <v>0.5</v>
      </c>
      <c r="LP32" s="102">
        <v>0.5</v>
      </c>
      <c r="LQ32" s="130">
        <v>1</v>
      </c>
      <c r="LR32" s="130">
        <v>1</v>
      </c>
      <c r="LS32" s="130">
        <v>0</v>
      </c>
      <c r="LT32" s="130">
        <v>1</v>
      </c>
      <c r="LU32" s="130">
        <v>1</v>
      </c>
      <c r="LV32" s="102">
        <v>0</v>
      </c>
      <c r="LW32" s="102">
        <v>1</v>
      </c>
      <c r="LX32" s="130">
        <v>0</v>
      </c>
      <c r="LY32" s="130">
        <v>0</v>
      </c>
      <c r="LZ32" s="130">
        <v>2</v>
      </c>
      <c r="MA32" s="130">
        <v>1</v>
      </c>
      <c r="MB32" s="130">
        <v>3</v>
      </c>
      <c r="MC32" s="102">
        <v>0.66700000000000004</v>
      </c>
      <c r="MD32" s="102">
        <v>0.33299999999999996</v>
      </c>
      <c r="ME32" s="130">
        <v>0</v>
      </c>
      <c r="MF32" s="130">
        <v>0</v>
      </c>
      <c r="MG32" s="130">
        <v>10</v>
      </c>
      <c r="MH32" s="130">
        <v>16</v>
      </c>
      <c r="MI32" s="130">
        <v>26</v>
      </c>
      <c r="MJ32" s="102">
        <v>0.38500000000000001</v>
      </c>
      <c r="MK32" s="102">
        <v>0.61499999999999999</v>
      </c>
      <c r="ML32" s="130">
        <v>0</v>
      </c>
      <c r="MM32" s="130">
        <v>1</v>
      </c>
      <c r="MN32" s="130">
        <v>0</v>
      </c>
      <c r="MO32" s="130">
        <v>1</v>
      </c>
      <c r="MP32" s="130">
        <v>1</v>
      </c>
      <c r="MQ32" s="102">
        <v>0</v>
      </c>
      <c r="MR32" s="102">
        <v>1</v>
      </c>
      <c r="MS32" s="130">
        <v>0</v>
      </c>
      <c r="MT32" s="130">
        <v>0</v>
      </c>
      <c r="MU32" s="130">
        <v>10</v>
      </c>
      <c r="MV32" s="130">
        <v>15</v>
      </c>
      <c r="MW32" s="130">
        <v>25</v>
      </c>
      <c r="MX32" s="102">
        <v>0.4</v>
      </c>
      <c r="MY32" s="102">
        <v>0.6</v>
      </c>
      <c r="MZ32" s="130">
        <v>0</v>
      </c>
      <c r="NA32" s="130">
        <v>0</v>
      </c>
      <c r="NB32" s="129">
        <v>3</v>
      </c>
      <c r="NC32" s="130">
        <v>4</v>
      </c>
      <c r="ND32" s="130">
        <v>7</v>
      </c>
      <c r="NE32" s="102">
        <v>0.42899999999999999</v>
      </c>
      <c r="NF32" s="102">
        <v>0.57100000000000006</v>
      </c>
      <c r="NG32" s="130">
        <v>1</v>
      </c>
      <c r="NH32" s="130">
        <v>1</v>
      </c>
      <c r="NI32" s="130">
        <v>32</v>
      </c>
      <c r="NJ32" s="130">
        <v>34</v>
      </c>
      <c r="NK32" s="130">
        <v>66</v>
      </c>
      <c r="NL32" s="102">
        <v>0.48499999999999999</v>
      </c>
      <c r="NM32" s="102">
        <v>0.51500000000000001</v>
      </c>
      <c r="NN32" s="130">
        <v>4</v>
      </c>
      <c r="NO32" s="130">
        <v>7</v>
      </c>
      <c r="NP32" s="130">
        <v>30</v>
      </c>
      <c r="NQ32" s="130">
        <v>36</v>
      </c>
      <c r="NR32" s="130">
        <v>66</v>
      </c>
      <c r="NS32" s="102">
        <v>0.45500000000000002</v>
      </c>
      <c r="NT32" s="102">
        <v>0.54500000000000004</v>
      </c>
      <c r="NU32" s="130">
        <v>5</v>
      </c>
      <c r="NV32" s="130">
        <v>6</v>
      </c>
      <c r="NW32" s="130">
        <v>83</v>
      </c>
      <c r="NX32" s="130">
        <v>88</v>
      </c>
      <c r="NY32" s="130">
        <v>171</v>
      </c>
      <c r="NZ32" s="102">
        <v>0.48499999999999999</v>
      </c>
      <c r="OA32" s="102">
        <v>0.51500000000000001</v>
      </c>
      <c r="OB32" s="130">
        <v>17</v>
      </c>
      <c r="OC32" s="130">
        <v>23</v>
      </c>
      <c r="OD32" s="130">
        <v>16</v>
      </c>
      <c r="OE32" s="130">
        <v>10</v>
      </c>
      <c r="OF32" s="130">
        <v>26</v>
      </c>
      <c r="OG32" s="102">
        <v>0.61499999999999999</v>
      </c>
      <c r="OH32" s="102">
        <v>0.38500000000000001</v>
      </c>
      <c r="OI32" s="130">
        <v>2</v>
      </c>
      <c r="OJ32" s="130">
        <v>2</v>
      </c>
      <c r="OK32" s="130">
        <v>1</v>
      </c>
      <c r="OL32" s="130">
        <v>0</v>
      </c>
      <c r="OM32" s="130">
        <v>1</v>
      </c>
      <c r="ON32" s="102">
        <v>1</v>
      </c>
      <c r="OO32" s="102">
        <v>0</v>
      </c>
      <c r="OP32" s="130">
        <v>0</v>
      </c>
      <c r="OQ32" s="130">
        <v>0</v>
      </c>
      <c r="OR32" s="130">
        <v>2</v>
      </c>
      <c r="OS32" s="130">
        <v>4</v>
      </c>
      <c r="OT32" s="130">
        <v>6</v>
      </c>
      <c r="OU32" s="102">
        <v>0.33299999999999996</v>
      </c>
      <c r="OV32" s="102">
        <v>0.66700000000000004</v>
      </c>
      <c r="OW32" s="130">
        <v>0</v>
      </c>
      <c r="OX32" s="130">
        <v>0</v>
      </c>
      <c r="OY32" s="130">
        <v>1</v>
      </c>
      <c r="OZ32" s="130">
        <v>2</v>
      </c>
      <c r="PA32" s="130">
        <v>3</v>
      </c>
      <c r="PB32" s="102">
        <v>0.33299999999999996</v>
      </c>
      <c r="PC32" s="102">
        <v>0.66700000000000004</v>
      </c>
      <c r="PD32" s="130">
        <v>0</v>
      </c>
      <c r="PE32" s="130">
        <v>1</v>
      </c>
      <c r="PF32" s="130">
        <v>0</v>
      </c>
      <c r="PG32" s="130">
        <v>1</v>
      </c>
      <c r="PH32" s="130">
        <v>1</v>
      </c>
      <c r="PI32" s="102">
        <v>0</v>
      </c>
      <c r="PJ32" s="102">
        <v>1</v>
      </c>
      <c r="PK32" s="130">
        <v>0</v>
      </c>
      <c r="PL32" s="130">
        <v>0</v>
      </c>
      <c r="PM32" s="130">
        <v>1</v>
      </c>
      <c r="PN32" s="130">
        <v>1</v>
      </c>
      <c r="PO32" s="130">
        <v>2</v>
      </c>
      <c r="PP32" s="102">
        <v>0.5</v>
      </c>
      <c r="PQ32" s="102">
        <v>0.5</v>
      </c>
      <c r="PR32" s="130">
        <v>0</v>
      </c>
      <c r="PS32" s="130">
        <v>0</v>
      </c>
      <c r="PT32" s="130">
        <v>9</v>
      </c>
      <c r="PU32" s="130">
        <v>16</v>
      </c>
      <c r="PV32" s="130">
        <v>25</v>
      </c>
      <c r="PW32" s="102">
        <v>0.36</v>
      </c>
      <c r="PX32" s="102">
        <v>0.64</v>
      </c>
      <c r="PY32" s="130">
        <v>0</v>
      </c>
      <c r="PZ32" s="130">
        <v>1</v>
      </c>
      <c r="QA32" s="130">
        <v>0</v>
      </c>
      <c r="QB32" s="130">
        <v>1</v>
      </c>
      <c r="QC32" s="130">
        <v>1</v>
      </c>
      <c r="QD32" s="102">
        <v>0</v>
      </c>
      <c r="QE32" s="102">
        <v>1</v>
      </c>
      <c r="QF32" s="130">
        <v>0</v>
      </c>
      <c r="QG32" s="130">
        <v>0</v>
      </c>
      <c r="QH32" s="130">
        <v>9</v>
      </c>
      <c r="QI32" s="130">
        <v>15</v>
      </c>
      <c r="QJ32" s="130">
        <v>24</v>
      </c>
      <c r="QK32" s="102">
        <v>0.375</v>
      </c>
      <c r="QL32" s="102">
        <v>0.625</v>
      </c>
      <c r="QM32" s="130">
        <v>0</v>
      </c>
      <c r="QN32" s="130">
        <v>0</v>
      </c>
    </row>
    <row r="33" spans="1:456" x14ac:dyDescent="0.25">
      <c r="A33" s="89" t="s">
        <v>91</v>
      </c>
      <c r="B33" s="135">
        <v>3</v>
      </c>
      <c r="C33" s="136">
        <v>2</v>
      </c>
      <c r="D33" s="137">
        <v>5</v>
      </c>
      <c r="E33" s="138">
        <v>0.6</v>
      </c>
      <c r="F33" s="128">
        <v>0.4</v>
      </c>
      <c r="G33" s="139">
        <v>1</v>
      </c>
      <c r="H33" s="137">
        <v>1</v>
      </c>
      <c r="I33" s="135">
        <v>8</v>
      </c>
      <c r="J33" s="136">
        <v>7</v>
      </c>
      <c r="K33" s="137">
        <v>15</v>
      </c>
      <c r="L33" s="138">
        <v>0.53</v>
      </c>
      <c r="M33" s="128">
        <v>0.47</v>
      </c>
      <c r="N33" s="139">
        <v>2</v>
      </c>
      <c r="O33" s="140">
        <v>3</v>
      </c>
      <c r="P33" s="135">
        <v>6</v>
      </c>
      <c r="Q33" s="136">
        <v>9</v>
      </c>
      <c r="R33" s="137">
        <v>15</v>
      </c>
      <c r="S33" s="138">
        <v>0.4</v>
      </c>
      <c r="T33" s="128">
        <v>0.6</v>
      </c>
      <c r="U33" s="139">
        <v>3</v>
      </c>
      <c r="V33" s="140">
        <v>3</v>
      </c>
      <c r="W33" s="135">
        <v>59</v>
      </c>
      <c r="X33" s="136">
        <v>25</v>
      </c>
      <c r="Y33" s="137">
        <v>84</v>
      </c>
      <c r="Z33" s="138">
        <v>0.70200000000000007</v>
      </c>
      <c r="AA33" s="128">
        <v>0.29799999999999999</v>
      </c>
      <c r="AB33" s="139">
        <v>13</v>
      </c>
      <c r="AC33" s="140">
        <v>14</v>
      </c>
      <c r="AD33" s="139">
        <v>13</v>
      </c>
      <c r="AE33" s="136">
        <v>2</v>
      </c>
      <c r="AF33" s="137">
        <v>15</v>
      </c>
      <c r="AG33" s="138">
        <v>0.86699999999999999</v>
      </c>
      <c r="AH33" s="128">
        <v>0.13300000000000001</v>
      </c>
      <c r="AI33" s="139">
        <v>1</v>
      </c>
      <c r="AJ33" s="136">
        <v>1</v>
      </c>
      <c r="AK33" s="136">
        <v>0</v>
      </c>
      <c r="AL33" s="136">
        <v>1</v>
      </c>
      <c r="AM33" s="137">
        <v>1</v>
      </c>
      <c r="AN33" s="138">
        <v>0</v>
      </c>
      <c r="AO33" s="128">
        <v>1</v>
      </c>
      <c r="AP33" s="139">
        <v>0</v>
      </c>
      <c r="AQ33" s="136">
        <v>0</v>
      </c>
      <c r="AR33" s="136">
        <v>3</v>
      </c>
      <c r="AS33" s="136">
        <v>1</v>
      </c>
      <c r="AT33" s="137">
        <v>4</v>
      </c>
      <c r="AU33" s="138">
        <v>0.75</v>
      </c>
      <c r="AV33" s="128">
        <v>0.25</v>
      </c>
      <c r="AW33" s="139">
        <v>0</v>
      </c>
      <c r="AX33" s="136">
        <v>0</v>
      </c>
      <c r="AY33" s="136">
        <v>2</v>
      </c>
      <c r="AZ33" s="136">
        <v>2</v>
      </c>
      <c r="BA33" s="137">
        <v>4</v>
      </c>
      <c r="BB33" s="138">
        <v>0.5</v>
      </c>
      <c r="BC33" s="128">
        <v>0.5</v>
      </c>
      <c r="BD33" s="139">
        <v>1</v>
      </c>
      <c r="BE33" s="136">
        <v>1</v>
      </c>
      <c r="BF33" s="136">
        <v>0</v>
      </c>
      <c r="BG33" s="136">
        <v>1</v>
      </c>
      <c r="BH33" s="137">
        <v>1</v>
      </c>
      <c r="BI33" s="138">
        <v>0</v>
      </c>
      <c r="BJ33" s="128">
        <v>1</v>
      </c>
      <c r="BK33" s="139">
        <v>0</v>
      </c>
      <c r="BL33" s="136">
        <v>0</v>
      </c>
      <c r="BM33" s="136">
        <v>2</v>
      </c>
      <c r="BN33" s="136">
        <v>1</v>
      </c>
      <c r="BO33" s="137">
        <v>3</v>
      </c>
      <c r="BP33" s="138">
        <v>0.66700000000000004</v>
      </c>
      <c r="BQ33" s="128">
        <v>0.33299999999999996</v>
      </c>
      <c r="BR33" s="139">
        <v>0</v>
      </c>
      <c r="BS33" s="136">
        <v>0</v>
      </c>
      <c r="BT33" s="136">
        <v>12</v>
      </c>
      <c r="BU33" s="136">
        <v>6</v>
      </c>
      <c r="BV33" s="137">
        <v>18</v>
      </c>
      <c r="BW33" s="138">
        <v>0.66700000000000004</v>
      </c>
      <c r="BX33" s="128">
        <v>0.33299999999999996</v>
      </c>
      <c r="BY33" s="139">
        <v>1</v>
      </c>
      <c r="BZ33" s="136">
        <v>1</v>
      </c>
      <c r="CA33" s="136">
        <v>1</v>
      </c>
      <c r="CB33" s="136">
        <v>0</v>
      </c>
      <c r="CC33" s="137">
        <v>1</v>
      </c>
      <c r="CD33" s="138">
        <v>1</v>
      </c>
      <c r="CE33" s="128">
        <v>0</v>
      </c>
      <c r="CF33" s="139">
        <v>0</v>
      </c>
      <c r="CG33" s="136">
        <v>0</v>
      </c>
      <c r="CH33" s="136">
        <v>11</v>
      </c>
      <c r="CI33" s="136">
        <v>6</v>
      </c>
      <c r="CJ33" s="137">
        <v>17</v>
      </c>
      <c r="CK33" s="138">
        <v>0.64700000000000002</v>
      </c>
      <c r="CL33" s="128">
        <v>0.35299999999999998</v>
      </c>
      <c r="CM33" s="139">
        <v>0</v>
      </c>
      <c r="CN33" s="140">
        <v>0</v>
      </c>
      <c r="CO33" s="86">
        <v>3</v>
      </c>
      <c r="CP33" s="86">
        <v>2</v>
      </c>
      <c r="CQ33" s="88">
        <v>5</v>
      </c>
      <c r="CR33" s="192">
        <v>0.6</v>
      </c>
      <c r="CS33" s="102">
        <v>0.4</v>
      </c>
      <c r="CT33" s="193">
        <v>1</v>
      </c>
      <c r="CU33" s="86">
        <v>1</v>
      </c>
      <c r="CV33" s="86">
        <v>2</v>
      </c>
      <c r="CW33" s="86">
        <v>3</v>
      </c>
      <c r="CX33" s="88">
        <v>5</v>
      </c>
      <c r="CY33" s="192">
        <v>0.4</v>
      </c>
      <c r="CZ33" s="102">
        <v>0.6</v>
      </c>
      <c r="DA33" s="193">
        <v>1</v>
      </c>
      <c r="DB33" s="86">
        <v>1</v>
      </c>
      <c r="DC33" s="86">
        <v>4</v>
      </c>
      <c r="DD33" s="86">
        <v>6</v>
      </c>
      <c r="DE33" s="88">
        <v>10</v>
      </c>
      <c r="DF33" s="192">
        <v>0.6</v>
      </c>
      <c r="DG33" s="102">
        <v>0.4</v>
      </c>
      <c r="DH33" s="193">
        <v>2</v>
      </c>
      <c r="DI33" s="86">
        <v>2</v>
      </c>
      <c r="DJ33" s="86">
        <v>60</v>
      </c>
      <c r="DK33" s="86">
        <v>23</v>
      </c>
      <c r="DL33" s="88">
        <v>83</v>
      </c>
      <c r="DM33" s="192">
        <v>0.72299999999999998</v>
      </c>
      <c r="DN33" s="102">
        <v>0.27699999999999997</v>
      </c>
      <c r="DO33" s="193">
        <v>13</v>
      </c>
      <c r="DP33" s="86">
        <v>14</v>
      </c>
      <c r="DQ33" s="86">
        <v>11</v>
      </c>
      <c r="DR33" s="86">
        <v>4</v>
      </c>
      <c r="DS33" s="88">
        <v>15</v>
      </c>
      <c r="DT33" s="192">
        <v>0.73299999999999998</v>
      </c>
      <c r="DU33" s="102">
        <v>0.26700000000000002</v>
      </c>
      <c r="DV33" s="193">
        <v>1</v>
      </c>
      <c r="DW33" s="86">
        <v>1</v>
      </c>
      <c r="DX33" s="86">
        <v>0</v>
      </c>
      <c r="DY33" s="86">
        <v>1</v>
      </c>
      <c r="DZ33" s="88">
        <v>1</v>
      </c>
      <c r="EA33" s="192">
        <v>0</v>
      </c>
      <c r="EB33" s="102">
        <v>1</v>
      </c>
      <c r="EC33" s="193">
        <v>0</v>
      </c>
      <c r="ED33" s="86">
        <v>0</v>
      </c>
      <c r="EE33" s="86">
        <v>3</v>
      </c>
      <c r="EF33" s="86">
        <v>1</v>
      </c>
      <c r="EG33" s="88">
        <v>4</v>
      </c>
      <c r="EH33" s="192">
        <v>0.75</v>
      </c>
      <c r="EI33" s="102">
        <v>0.25</v>
      </c>
      <c r="EJ33" s="193">
        <v>0</v>
      </c>
      <c r="EK33" s="86">
        <v>0</v>
      </c>
      <c r="EL33" s="86">
        <v>2</v>
      </c>
      <c r="EM33" s="86">
        <v>2</v>
      </c>
      <c r="EN33" s="88">
        <v>4</v>
      </c>
      <c r="EO33" s="192">
        <v>0.5</v>
      </c>
      <c r="EP33" s="102">
        <v>0.5</v>
      </c>
      <c r="EQ33" s="193">
        <v>1</v>
      </c>
      <c r="ER33" s="86">
        <v>1</v>
      </c>
      <c r="ES33" s="86">
        <v>0</v>
      </c>
      <c r="ET33" s="86">
        <v>1</v>
      </c>
      <c r="EU33" s="88">
        <v>1</v>
      </c>
      <c r="EV33" s="192">
        <v>0</v>
      </c>
      <c r="EW33" s="102">
        <v>1</v>
      </c>
      <c r="EX33" s="193">
        <v>0</v>
      </c>
      <c r="EY33" s="86">
        <v>0</v>
      </c>
      <c r="EZ33" s="86">
        <v>2</v>
      </c>
      <c r="FA33" s="86">
        <v>1</v>
      </c>
      <c r="FB33" s="88">
        <v>3</v>
      </c>
      <c r="FC33" s="192">
        <v>0.66700000000000004</v>
      </c>
      <c r="FD33" s="102">
        <v>0.33299999999999996</v>
      </c>
      <c r="FE33" s="193">
        <v>0</v>
      </c>
      <c r="FF33" s="86">
        <v>0</v>
      </c>
      <c r="FG33" s="86">
        <v>12</v>
      </c>
      <c r="FH33" s="86">
        <v>6</v>
      </c>
      <c r="FI33" s="88">
        <v>18</v>
      </c>
      <c r="FJ33" s="192">
        <v>0.66700000000000004</v>
      </c>
      <c r="FK33" s="102">
        <v>0.33299999999999996</v>
      </c>
      <c r="FL33" s="193">
        <v>1</v>
      </c>
      <c r="FM33" s="86">
        <v>1</v>
      </c>
      <c r="FN33" s="86">
        <v>1</v>
      </c>
      <c r="FO33" s="86">
        <v>0</v>
      </c>
      <c r="FP33" s="88">
        <v>1</v>
      </c>
      <c r="FQ33" s="192">
        <v>1</v>
      </c>
      <c r="FR33" s="102">
        <v>0</v>
      </c>
      <c r="FS33" s="193">
        <v>0</v>
      </c>
      <c r="FT33" s="86">
        <v>0</v>
      </c>
      <c r="FU33" s="86">
        <v>11</v>
      </c>
      <c r="FV33" s="86">
        <v>6</v>
      </c>
      <c r="FW33" s="88">
        <v>17</v>
      </c>
      <c r="FX33" s="192">
        <v>0.64700000000000002</v>
      </c>
      <c r="FY33" s="102">
        <v>0.35299999999999998</v>
      </c>
      <c r="FZ33" s="193">
        <v>0</v>
      </c>
      <c r="GA33" s="88">
        <v>0</v>
      </c>
      <c r="GB33" s="130">
        <v>3</v>
      </c>
      <c r="GC33" s="130">
        <v>2</v>
      </c>
      <c r="GD33" s="130">
        <v>5</v>
      </c>
      <c r="GE33" s="102">
        <v>0.6</v>
      </c>
      <c r="GF33" s="102">
        <v>0.4</v>
      </c>
      <c r="GG33" s="130">
        <v>1</v>
      </c>
      <c r="GH33" s="130">
        <v>1</v>
      </c>
      <c r="GI33" s="130">
        <v>9</v>
      </c>
      <c r="GJ33" s="130">
        <v>11</v>
      </c>
      <c r="GK33" s="130">
        <v>20</v>
      </c>
      <c r="GL33" s="102">
        <v>0.45</v>
      </c>
      <c r="GM33" s="102">
        <v>0.55000000000000004</v>
      </c>
      <c r="GN33" s="130">
        <v>4</v>
      </c>
      <c r="GO33" s="130">
        <v>4</v>
      </c>
      <c r="GP33" s="130">
        <v>24</v>
      </c>
      <c r="GQ33" s="130">
        <v>16</v>
      </c>
      <c r="GR33" s="130">
        <v>40</v>
      </c>
      <c r="GS33" s="102">
        <v>0.6</v>
      </c>
      <c r="GT33" s="102">
        <v>0.4</v>
      </c>
      <c r="GU33" s="130">
        <v>7</v>
      </c>
      <c r="GV33" s="130">
        <v>8</v>
      </c>
      <c r="GW33" s="130">
        <v>58</v>
      </c>
      <c r="GX33" s="130">
        <v>25</v>
      </c>
      <c r="GY33" s="130">
        <v>83</v>
      </c>
      <c r="GZ33" s="102">
        <v>0.69900000000000007</v>
      </c>
      <c r="HA33" s="102">
        <v>0.30099999999999999</v>
      </c>
      <c r="HB33" s="130">
        <v>12</v>
      </c>
      <c r="HC33" s="130">
        <v>14</v>
      </c>
      <c r="HD33" s="130">
        <v>10</v>
      </c>
      <c r="HE33" s="130">
        <v>5</v>
      </c>
      <c r="HF33" s="130">
        <v>15</v>
      </c>
      <c r="HG33" s="102">
        <v>0.66700000000000004</v>
      </c>
      <c r="HH33" s="102">
        <v>0.33299999999999996</v>
      </c>
      <c r="HI33" s="130">
        <v>1</v>
      </c>
      <c r="HJ33" s="130">
        <v>1</v>
      </c>
      <c r="HK33" s="130">
        <v>0</v>
      </c>
      <c r="HL33" s="130">
        <v>1</v>
      </c>
      <c r="HM33" s="130">
        <v>1</v>
      </c>
      <c r="HN33" s="102">
        <v>0</v>
      </c>
      <c r="HO33" s="102">
        <v>1</v>
      </c>
      <c r="HP33" s="130">
        <v>0</v>
      </c>
      <c r="HQ33" s="130">
        <v>0</v>
      </c>
      <c r="HR33" s="130">
        <v>3</v>
      </c>
      <c r="HS33" s="130">
        <v>1</v>
      </c>
      <c r="HT33" s="130">
        <v>4</v>
      </c>
      <c r="HU33" s="102">
        <v>0.75</v>
      </c>
      <c r="HV33" s="102">
        <v>0.25</v>
      </c>
      <c r="HW33" s="130">
        <v>0</v>
      </c>
      <c r="HX33" s="130">
        <v>0</v>
      </c>
      <c r="HY33" s="130">
        <v>2</v>
      </c>
      <c r="HZ33" s="130">
        <v>2</v>
      </c>
      <c r="IA33" s="130">
        <v>4</v>
      </c>
      <c r="IB33" s="102">
        <v>0.5</v>
      </c>
      <c r="IC33" s="102">
        <v>0.5</v>
      </c>
      <c r="ID33" s="130">
        <v>1</v>
      </c>
      <c r="IE33" s="130">
        <v>1</v>
      </c>
      <c r="IF33" s="130">
        <v>0</v>
      </c>
      <c r="IG33" s="130">
        <v>1</v>
      </c>
      <c r="IH33" s="130">
        <v>1</v>
      </c>
      <c r="II33" s="102">
        <v>0</v>
      </c>
      <c r="IJ33" s="102">
        <v>1</v>
      </c>
      <c r="IK33" s="130">
        <v>0</v>
      </c>
      <c r="IL33" s="130">
        <v>0</v>
      </c>
      <c r="IM33" s="130">
        <v>2</v>
      </c>
      <c r="IN33" s="130">
        <v>1</v>
      </c>
      <c r="IO33" s="130">
        <v>3</v>
      </c>
      <c r="IP33" s="102">
        <v>0.66700000000000004</v>
      </c>
      <c r="IQ33" s="102">
        <v>0.33299999999999996</v>
      </c>
      <c r="IR33" s="130">
        <v>0</v>
      </c>
      <c r="IS33" s="130">
        <v>0</v>
      </c>
      <c r="IT33" s="130">
        <v>11</v>
      </c>
      <c r="IU33" s="130">
        <v>7</v>
      </c>
      <c r="IV33" s="130">
        <v>18</v>
      </c>
      <c r="IW33" s="102">
        <v>0.61099999999999999</v>
      </c>
      <c r="IX33" s="102">
        <v>0.38900000000000001</v>
      </c>
      <c r="IY33" s="130">
        <v>1</v>
      </c>
      <c r="IZ33" s="130">
        <v>1</v>
      </c>
      <c r="JA33" s="130">
        <v>1</v>
      </c>
      <c r="JB33" s="130">
        <v>0</v>
      </c>
      <c r="JC33" s="130">
        <v>1</v>
      </c>
      <c r="JD33" s="102">
        <v>1</v>
      </c>
      <c r="JE33" s="102">
        <v>0</v>
      </c>
      <c r="JF33" s="130">
        <v>0</v>
      </c>
      <c r="JG33" s="130">
        <v>0</v>
      </c>
      <c r="JH33" s="130">
        <v>10</v>
      </c>
      <c r="JI33" s="130">
        <v>7</v>
      </c>
      <c r="JJ33" s="130">
        <v>17</v>
      </c>
      <c r="JK33" s="102">
        <v>0.58799999999999997</v>
      </c>
      <c r="JL33" s="102">
        <v>0.41200000000000003</v>
      </c>
      <c r="JM33" s="130">
        <v>0</v>
      </c>
      <c r="JN33" s="130">
        <v>0</v>
      </c>
      <c r="JO33" s="129">
        <v>3</v>
      </c>
      <c r="JP33" s="130">
        <v>2</v>
      </c>
      <c r="JQ33" s="130">
        <v>5</v>
      </c>
      <c r="JR33" s="102">
        <v>0.6</v>
      </c>
      <c r="JS33" s="102">
        <v>0.4</v>
      </c>
      <c r="JT33" s="130">
        <v>1</v>
      </c>
      <c r="JU33" s="130">
        <v>1</v>
      </c>
      <c r="JV33" s="130">
        <v>11</v>
      </c>
      <c r="JW33" s="130">
        <v>14</v>
      </c>
      <c r="JX33" s="130">
        <v>25</v>
      </c>
      <c r="JY33" s="102">
        <v>0.44</v>
      </c>
      <c r="JZ33" s="102">
        <v>0.56000000000000005</v>
      </c>
      <c r="KA33" s="130">
        <v>5</v>
      </c>
      <c r="KB33" s="130">
        <v>5</v>
      </c>
      <c r="KC33" s="130">
        <v>10</v>
      </c>
      <c r="KD33" s="130">
        <v>5</v>
      </c>
      <c r="KE33" s="130">
        <v>15</v>
      </c>
      <c r="KF33" s="102">
        <v>0.66700000000000004</v>
      </c>
      <c r="KG33" s="102">
        <v>0.33299999999999996</v>
      </c>
      <c r="KH33" s="130">
        <v>3</v>
      </c>
      <c r="KI33" s="130">
        <v>3</v>
      </c>
      <c r="KJ33" s="130">
        <v>49</v>
      </c>
      <c r="KK33" s="130">
        <v>29</v>
      </c>
      <c r="KL33" s="130">
        <v>78</v>
      </c>
      <c r="KM33" s="102">
        <v>0.628</v>
      </c>
      <c r="KN33" s="102">
        <v>0.37200000000000005</v>
      </c>
      <c r="KO33" s="130">
        <v>13</v>
      </c>
      <c r="KP33" s="130">
        <v>13</v>
      </c>
      <c r="KQ33" s="130">
        <v>11</v>
      </c>
      <c r="KR33" s="130">
        <v>4</v>
      </c>
      <c r="KS33" s="130">
        <v>15</v>
      </c>
      <c r="KT33" s="102">
        <v>0.73299999999999998</v>
      </c>
      <c r="KU33" s="102">
        <v>0.26700000000000002</v>
      </c>
      <c r="KV33" s="130">
        <v>1</v>
      </c>
      <c r="KW33" s="130">
        <v>1</v>
      </c>
      <c r="KX33" s="130">
        <v>0</v>
      </c>
      <c r="KY33" s="130">
        <v>1</v>
      </c>
      <c r="KZ33" s="130">
        <v>1</v>
      </c>
      <c r="LA33" s="102">
        <v>0</v>
      </c>
      <c r="LB33" s="102">
        <v>1</v>
      </c>
      <c r="LC33" s="130">
        <v>0</v>
      </c>
      <c r="LD33" s="130">
        <v>0</v>
      </c>
      <c r="LE33" s="130">
        <v>3</v>
      </c>
      <c r="LF33" s="130">
        <v>1</v>
      </c>
      <c r="LG33" s="130">
        <v>4</v>
      </c>
      <c r="LH33" s="102">
        <v>0.75</v>
      </c>
      <c r="LI33" s="102">
        <v>0.25</v>
      </c>
      <c r="LJ33" s="130">
        <v>0</v>
      </c>
      <c r="LK33" s="130">
        <v>0</v>
      </c>
      <c r="LL33" s="130">
        <v>2</v>
      </c>
      <c r="LM33" s="130">
        <v>2</v>
      </c>
      <c r="LN33" s="130">
        <v>4</v>
      </c>
      <c r="LO33" s="102">
        <v>0.5</v>
      </c>
      <c r="LP33" s="102">
        <v>0.5</v>
      </c>
      <c r="LQ33" s="130">
        <v>1</v>
      </c>
      <c r="LR33" s="130">
        <v>1</v>
      </c>
      <c r="LS33" s="130">
        <v>0</v>
      </c>
      <c r="LT33" s="130">
        <v>1</v>
      </c>
      <c r="LU33" s="130">
        <v>1</v>
      </c>
      <c r="LV33" s="102">
        <v>0</v>
      </c>
      <c r="LW33" s="102">
        <v>1</v>
      </c>
      <c r="LX33" s="130">
        <v>0</v>
      </c>
      <c r="LY33" s="130">
        <v>0</v>
      </c>
      <c r="LZ33" s="130">
        <v>2</v>
      </c>
      <c r="MA33" s="130">
        <v>1</v>
      </c>
      <c r="MB33" s="130">
        <v>3</v>
      </c>
      <c r="MC33" s="102">
        <v>0.66700000000000004</v>
      </c>
      <c r="MD33" s="102">
        <v>0.33299999999999996</v>
      </c>
      <c r="ME33" s="130">
        <v>0</v>
      </c>
      <c r="MF33" s="130">
        <v>0</v>
      </c>
      <c r="MG33" s="130">
        <v>11</v>
      </c>
      <c r="MH33" s="130">
        <v>7</v>
      </c>
      <c r="MI33" s="130">
        <v>18</v>
      </c>
      <c r="MJ33" s="102">
        <v>0.61099999999999999</v>
      </c>
      <c r="MK33" s="102">
        <v>0.38900000000000001</v>
      </c>
      <c r="ML33" s="130">
        <v>1</v>
      </c>
      <c r="MM33" s="130">
        <v>1</v>
      </c>
      <c r="MN33" s="130">
        <v>1</v>
      </c>
      <c r="MO33" s="130">
        <v>0</v>
      </c>
      <c r="MP33" s="130">
        <v>1</v>
      </c>
      <c r="MQ33" s="102">
        <v>1</v>
      </c>
      <c r="MR33" s="102">
        <v>0</v>
      </c>
      <c r="MS33" s="130">
        <v>0</v>
      </c>
      <c r="MT33" s="130">
        <v>0</v>
      </c>
      <c r="MU33" s="130">
        <v>10</v>
      </c>
      <c r="MV33" s="130">
        <v>7</v>
      </c>
      <c r="MW33" s="130">
        <v>17</v>
      </c>
      <c r="MX33" s="102">
        <v>0.58799999999999997</v>
      </c>
      <c r="MY33" s="102">
        <v>0.41200000000000003</v>
      </c>
      <c r="MZ33" s="130">
        <v>0</v>
      </c>
      <c r="NA33" s="130">
        <v>0</v>
      </c>
      <c r="NB33" s="129">
        <v>2</v>
      </c>
      <c r="NC33" s="130">
        <v>3</v>
      </c>
      <c r="ND33" s="130">
        <v>5</v>
      </c>
      <c r="NE33" s="102">
        <v>0.4</v>
      </c>
      <c r="NF33" s="102">
        <v>0.6</v>
      </c>
      <c r="NG33" s="130">
        <v>1</v>
      </c>
      <c r="NH33" s="130">
        <v>1</v>
      </c>
      <c r="NI33" s="130">
        <v>17</v>
      </c>
      <c r="NJ33" s="130">
        <v>13</v>
      </c>
      <c r="NK33" s="130">
        <v>30</v>
      </c>
      <c r="NL33" s="102">
        <v>0.56999999999999995</v>
      </c>
      <c r="NM33" s="102">
        <v>0.43</v>
      </c>
      <c r="NN33" s="130">
        <v>6</v>
      </c>
      <c r="NO33" s="130">
        <v>6</v>
      </c>
      <c r="NP33" s="130">
        <v>11</v>
      </c>
      <c r="NQ33" s="130">
        <v>9</v>
      </c>
      <c r="NR33" s="130">
        <v>20</v>
      </c>
      <c r="NS33" s="102">
        <v>0.55000000000000004</v>
      </c>
      <c r="NT33" s="102">
        <v>0.45</v>
      </c>
      <c r="NU33" s="130">
        <v>4</v>
      </c>
      <c r="NV33" s="130">
        <v>4</v>
      </c>
      <c r="NW33" s="130">
        <v>48</v>
      </c>
      <c r="NX33" s="130">
        <v>30</v>
      </c>
      <c r="NY33" s="130">
        <v>78</v>
      </c>
      <c r="NZ33" s="102">
        <v>0.61499999999999999</v>
      </c>
      <c r="OA33" s="102">
        <v>0.38500000000000001</v>
      </c>
      <c r="OB33" s="130">
        <v>13</v>
      </c>
      <c r="OC33" s="130">
        <v>13</v>
      </c>
      <c r="OD33" s="130">
        <v>10</v>
      </c>
      <c r="OE33" s="130">
        <v>5</v>
      </c>
      <c r="OF33" s="130">
        <v>15</v>
      </c>
      <c r="OG33" s="102">
        <v>0.66700000000000004</v>
      </c>
      <c r="OH33" s="102">
        <v>0.33299999999999996</v>
      </c>
      <c r="OI33" s="130">
        <v>1</v>
      </c>
      <c r="OJ33" s="130">
        <v>1</v>
      </c>
      <c r="OK33" s="130">
        <v>0</v>
      </c>
      <c r="OL33" s="130">
        <v>1</v>
      </c>
      <c r="OM33" s="130">
        <v>1</v>
      </c>
      <c r="ON33" s="102">
        <v>0</v>
      </c>
      <c r="OO33" s="102">
        <v>1</v>
      </c>
      <c r="OP33" s="130">
        <v>0</v>
      </c>
      <c r="OQ33" s="130">
        <v>0</v>
      </c>
      <c r="OR33" s="130">
        <v>2</v>
      </c>
      <c r="OS33" s="130">
        <v>2</v>
      </c>
      <c r="OT33" s="130">
        <v>4</v>
      </c>
      <c r="OU33" s="102">
        <v>0.5</v>
      </c>
      <c r="OV33" s="102">
        <v>0.5</v>
      </c>
      <c r="OW33" s="130">
        <v>0</v>
      </c>
      <c r="OX33" s="130">
        <v>0</v>
      </c>
      <c r="OY33" s="130">
        <v>2</v>
      </c>
      <c r="OZ33" s="130">
        <v>2</v>
      </c>
      <c r="PA33" s="130">
        <v>4</v>
      </c>
      <c r="PB33" s="102">
        <v>0.5</v>
      </c>
      <c r="PC33" s="102">
        <v>0.5</v>
      </c>
      <c r="PD33" s="130">
        <v>1</v>
      </c>
      <c r="PE33" s="130">
        <v>1</v>
      </c>
      <c r="PF33" s="130">
        <v>0</v>
      </c>
      <c r="PG33" s="130">
        <v>1</v>
      </c>
      <c r="PH33" s="130">
        <v>1</v>
      </c>
      <c r="PI33" s="102">
        <v>0</v>
      </c>
      <c r="PJ33" s="102">
        <v>1</v>
      </c>
      <c r="PK33" s="130">
        <v>0</v>
      </c>
      <c r="PL33" s="130">
        <v>0</v>
      </c>
      <c r="PM33" s="130">
        <v>2</v>
      </c>
      <c r="PN33" s="130">
        <v>1</v>
      </c>
      <c r="PO33" s="130">
        <v>3</v>
      </c>
      <c r="PP33" s="102">
        <v>0.67</v>
      </c>
      <c r="PQ33" s="102">
        <v>0.33</v>
      </c>
      <c r="PR33" s="130">
        <v>0</v>
      </c>
      <c r="PS33" s="130">
        <v>0</v>
      </c>
      <c r="PT33" s="130">
        <v>9</v>
      </c>
      <c r="PU33" s="130">
        <v>9</v>
      </c>
      <c r="PV33" s="130">
        <v>18</v>
      </c>
      <c r="PW33" s="102">
        <v>0.5</v>
      </c>
      <c r="PX33" s="102">
        <v>0.5</v>
      </c>
      <c r="PY33" s="130">
        <v>1</v>
      </c>
      <c r="PZ33" s="130">
        <v>1</v>
      </c>
      <c r="QA33" s="130">
        <v>1</v>
      </c>
      <c r="QB33" s="130">
        <v>0</v>
      </c>
      <c r="QC33" s="130">
        <v>1</v>
      </c>
      <c r="QD33" s="102">
        <v>1</v>
      </c>
      <c r="QE33" s="102">
        <v>0</v>
      </c>
      <c r="QF33" s="130">
        <v>0</v>
      </c>
      <c r="QG33" s="130">
        <v>0</v>
      </c>
      <c r="QH33" s="130">
        <v>8</v>
      </c>
      <c r="QI33" s="130">
        <v>9</v>
      </c>
      <c r="QJ33" s="130">
        <v>17</v>
      </c>
      <c r="QK33" s="102">
        <v>0.47100000000000003</v>
      </c>
      <c r="QL33" s="102">
        <v>0.52900000000000003</v>
      </c>
      <c r="QM33" s="130">
        <v>0</v>
      </c>
      <c r="QN33" s="130">
        <v>0</v>
      </c>
    </row>
    <row r="34" spans="1:456" x14ac:dyDescent="0.25">
      <c r="A34" s="89" t="s">
        <v>92</v>
      </c>
      <c r="B34" s="135">
        <v>2</v>
      </c>
      <c r="C34" s="136">
        <v>3</v>
      </c>
      <c r="D34" s="137">
        <v>5</v>
      </c>
      <c r="E34" s="138">
        <v>0.4</v>
      </c>
      <c r="F34" s="128">
        <v>0.6</v>
      </c>
      <c r="G34" s="139">
        <v>1</v>
      </c>
      <c r="H34" s="137">
        <v>1</v>
      </c>
      <c r="I34" s="135"/>
      <c r="J34" s="136"/>
      <c r="K34" s="137"/>
      <c r="L34" s="138"/>
      <c r="M34" s="128"/>
      <c r="N34" s="139"/>
      <c r="O34" s="140"/>
      <c r="P34" s="135">
        <v>112</v>
      </c>
      <c r="Q34" s="136">
        <v>104</v>
      </c>
      <c r="R34" s="137">
        <v>216</v>
      </c>
      <c r="S34" s="138">
        <v>0.52</v>
      </c>
      <c r="T34" s="128">
        <v>0.48</v>
      </c>
      <c r="U34" s="139">
        <v>22</v>
      </c>
      <c r="V34" s="140">
        <v>24</v>
      </c>
      <c r="W34" s="135">
        <v>59</v>
      </c>
      <c r="X34" s="136">
        <v>55</v>
      </c>
      <c r="Y34" s="137">
        <v>114</v>
      </c>
      <c r="Z34" s="138">
        <v>0.52</v>
      </c>
      <c r="AA34" s="128">
        <v>0.48</v>
      </c>
      <c r="AB34" s="139">
        <v>10</v>
      </c>
      <c r="AC34" s="140">
        <v>13</v>
      </c>
      <c r="AD34" s="139">
        <v>15</v>
      </c>
      <c r="AE34" s="136">
        <v>10</v>
      </c>
      <c r="AF34" s="137">
        <v>25</v>
      </c>
      <c r="AG34" s="138">
        <v>0.6</v>
      </c>
      <c r="AH34" s="128">
        <v>0.4</v>
      </c>
      <c r="AI34" s="139">
        <v>2</v>
      </c>
      <c r="AJ34" s="136">
        <v>3</v>
      </c>
      <c r="AK34" s="136">
        <v>1</v>
      </c>
      <c r="AL34" s="136">
        <v>0</v>
      </c>
      <c r="AM34" s="137">
        <v>1</v>
      </c>
      <c r="AN34" s="138">
        <v>1</v>
      </c>
      <c r="AO34" s="128">
        <v>0</v>
      </c>
      <c r="AP34" s="139">
        <v>0</v>
      </c>
      <c r="AQ34" s="136">
        <v>0</v>
      </c>
      <c r="AR34" s="136">
        <v>1</v>
      </c>
      <c r="AS34" s="136">
        <v>3</v>
      </c>
      <c r="AT34" s="137">
        <v>4</v>
      </c>
      <c r="AU34" s="138">
        <v>0.25</v>
      </c>
      <c r="AV34" s="128">
        <v>0.75</v>
      </c>
      <c r="AW34" s="139">
        <v>0</v>
      </c>
      <c r="AX34" s="136">
        <v>0</v>
      </c>
      <c r="AY34" s="136">
        <v>3</v>
      </c>
      <c r="AZ34" s="136">
        <v>2</v>
      </c>
      <c r="BA34" s="137">
        <v>5</v>
      </c>
      <c r="BB34" s="138">
        <v>0.6</v>
      </c>
      <c r="BC34" s="128">
        <v>0.4</v>
      </c>
      <c r="BD34" s="139">
        <v>1</v>
      </c>
      <c r="BE34" s="136">
        <v>1</v>
      </c>
      <c r="BF34" s="136">
        <v>1</v>
      </c>
      <c r="BG34" s="136">
        <v>0</v>
      </c>
      <c r="BH34" s="137">
        <v>1</v>
      </c>
      <c r="BI34" s="138">
        <v>1</v>
      </c>
      <c r="BJ34" s="128">
        <v>0</v>
      </c>
      <c r="BK34" s="139">
        <v>0</v>
      </c>
      <c r="BL34" s="136">
        <v>0</v>
      </c>
      <c r="BM34" s="136">
        <v>2</v>
      </c>
      <c r="BN34" s="136">
        <v>2</v>
      </c>
      <c r="BO34" s="137">
        <v>4</v>
      </c>
      <c r="BP34" s="138">
        <v>0.5</v>
      </c>
      <c r="BQ34" s="128">
        <v>0.5</v>
      </c>
      <c r="BR34" s="139">
        <v>0</v>
      </c>
      <c r="BS34" s="136">
        <v>0</v>
      </c>
      <c r="BT34" s="136">
        <v>9</v>
      </c>
      <c r="BU34" s="136">
        <v>9</v>
      </c>
      <c r="BV34" s="137">
        <v>18</v>
      </c>
      <c r="BW34" s="138">
        <v>0.5</v>
      </c>
      <c r="BX34" s="128">
        <v>0.5</v>
      </c>
      <c r="BY34" s="139">
        <v>1</v>
      </c>
      <c r="BZ34" s="136">
        <v>1</v>
      </c>
      <c r="CA34" s="136">
        <v>0</v>
      </c>
      <c r="CB34" s="136">
        <v>1</v>
      </c>
      <c r="CC34" s="137">
        <v>1</v>
      </c>
      <c r="CD34" s="138">
        <v>0</v>
      </c>
      <c r="CE34" s="128">
        <v>1</v>
      </c>
      <c r="CF34" s="139">
        <v>0</v>
      </c>
      <c r="CG34" s="136">
        <v>0</v>
      </c>
      <c r="CH34" s="136">
        <v>9</v>
      </c>
      <c r="CI34" s="136">
        <v>8</v>
      </c>
      <c r="CJ34" s="137">
        <v>17</v>
      </c>
      <c r="CK34" s="138">
        <v>0.53</v>
      </c>
      <c r="CL34" s="128">
        <v>0.47</v>
      </c>
      <c r="CM34" s="139">
        <v>0</v>
      </c>
      <c r="CN34" s="140">
        <v>0</v>
      </c>
      <c r="CO34" s="86">
        <v>2</v>
      </c>
      <c r="CP34" s="86">
        <v>3</v>
      </c>
      <c r="CQ34" s="88">
        <v>5</v>
      </c>
      <c r="CR34" s="192">
        <v>0.4</v>
      </c>
      <c r="CS34" s="102">
        <v>0.6</v>
      </c>
      <c r="CT34" s="193">
        <v>1</v>
      </c>
      <c r="CU34" s="86">
        <v>1</v>
      </c>
      <c r="CV34" s="86">
        <v>2</v>
      </c>
      <c r="CW34" s="86">
        <v>13</v>
      </c>
      <c r="CX34" s="88">
        <v>15</v>
      </c>
      <c r="CY34" s="192">
        <v>0.1333</v>
      </c>
      <c r="CZ34" s="102">
        <v>0.86670000000000003</v>
      </c>
      <c r="DA34" s="193">
        <v>0</v>
      </c>
      <c r="DB34" s="86">
        <v>3</v>
      </c>
      <c r="DC34" s="86">
        <v>112</v>
      </c>
      <c r="DD34" s="86">
        <v>113</v>
      </c>
      <c r="DE34" s="88">
        <v>225</v>
      </c>
      <c r="DF34" s="192">
        <v>0.49780000000000002</v>
      </c>
      <c r="DG34" s="102">
        <v>0.50219999999999998</v>
      </c>
      <c r="DH34" s="193">
        <v>23</v>
      </c>
      <c r="DI34" s="86">
        <v>25</v>
      </c>
      <c r="DJ34" s="86">
        <v>48</v>
      </c>
      <c r="DK34" s="86">
        <v>57</v>
      </c>
      <c r="DL34" s="88">
        <v>105</v>
      </c>
      <c r="DM34" s="192">
        <v>0.45710000000000001</v>
      </c>
      <c r="DN34" s="102">
        <v>0.54289999999999994</v>
      </c>
      <c r="DO34" s="193">
        <v>8</v>
      </c>
      <c r="DP34" s="86">
        <v>12</v>
      </c>
      <c r="DQ34" s="86">
        <v>9</v>
      </c>
      <c r="DR34" s="86">
        <v>2</v>
      </c>
      <c r="DS34" s="88">
        <v>11</v>
      </c>
      <c r="DT34" s="192">
        <v>0.81819999999999993</v>
      </c>
      <c r="DU34" s="102">
        <v>0.18179999999999999</v>
      </c>
      <c r="DV34" s="193">
        <v>1</v>
      </c>
      <c r="DW34" s="86">
        <v>1</v>
      </c>
      <c r="DX34" s="86">
        <v>1</v>
      </c>
      <c r="DY34" s="86">
        <v>0</v>
      </c>
      <c r="DZ34" s="88">
        <v>1</v>
      </c>
      <c r="EA34" s="192">
        <v>1</v>
      </c>
      <c r="EB34" s="102">
        <v>0</v>
      </c>
      <c r="EC34" s="193">
        <v>0</v>
      </c>
      <c r="ED34" s="86">
        <v>0</v>
      </c>
      <c r="EE34" s="86">
        <v>1</v>
      </c>
      <c r="EF34" s="86">
        <v>3</v>
      </c>
      <c r="EG34" s="88">
        <v>4</v>
      </c>
      <c r="EH34" s="192">
        <v>0.25</v>
      </c>
      <c r="EI34" s="102">
        <v>0.75</v>
      </c>
      <c r="EJ34" s="193">
        <v>0</v>
      </c>
      <c r="EK34" s="86">
        <v>0</v>
      </c>
      <c r="EL34" s="86">
        <v>3</v>
      </c>
      <c r="EM34" s="86">
        <v>2</v>
      </c>
      <c r="EN34" s="88">
        <v>5</v>
      </c>
      <c r="EO34" s="192">
        <v>0.6</v>
      </c>
      <c r="EP34" s="102">
        <v>0.4</v>
      </c>
      <c r="EQ34" s="193">
        <v>1</v>
      </c>
      <c r="ER34" s="86">
        <v>1</v>
      </c>
      <c r="ES34" s="86">
        <v>1</v>
      </c>
      <c r="ET34" s="86">
        <v>0</v>
      </c>
      <c r="EU34" s="88">
        <v>1</v>
      </c>
      <c r="EV34" s="192">
        <v>1</v>
      </c>
      <c r="EW34" s="102">
        <v>0</v>
      </c>
      <c r="EX34" s="193">
        <v>0</v>
      </c>
      <c r="EY34" s="86">
        <v>0</v>
      </c>
      <c r="EZ34" s="86">
        <v>2</v>
      </c>
      <c r="FA34" s="86">
        <v>2</v>
      </c>
      <c r="FB34" s="88">
        <v>4</v>
      </c>
      <c r="FC34" s="192">
        <v>0.5</v>
      </c>
      <c r="FD34" s="102">
        <v>0.5</v>
      </c>
      <c r="FE34" s="193">
        <v>0</v>
      </c>
      <c r="FF34" s="86">
        <v>0</v>
      </c>
      <c r="FG34" s="86">
        <v>10</v>
      </c>
      <c r="FH34" s="86">
        <v>8</v>
      </c>
      <c r="FI34" s="88">
        <v>18</v>
      </c>
      <c r="FJ34" s="192">
        <v>0.55559999999999998</v>
      </c>
      <c r="FK34" s="102">
        <v>0.44439999999999996</v>
      </c>
      <c r="FL34" s="193">
        <v>1</v>
      </c>
      <c r="FM34" s="86">
        <v>1</v>
      </c>
      <c r="FN34" s="86">
        <v>0</v>
      </c>
      <c r="FO34" s="86">
        <v>1</v>
      </c>
      <c r="FP34" s="88">
        <v>1</v>
      </c>
      <c r="FQ34" s="192">
        <v>0</v>
      </c>
      <c r="FR34" s="102">
        <v>1</v>
      </c>
      <c r="FS34" s="193">
        <v>0</v>
      </c>
      <c r="FT34" s="86">
        <v>0</v>
      </c>
      <c r="FU34" s="86">
        <v>10</v>
      </c>
      <c r="FV34" s="86">
        <v>7</v>
      </c>
      <c r="FW34" s="88">
        <v>17</v>
      </c>
      <c r="FX34" s="192">
        <v>0.58820000000000006</v>
      </c>
      <c r="FY34" s="102">
        <v>0.4118</v>
      </c>
      <c r="FZ34" s="193">
        <v>0</v>
      </c>
      <c r="GA34" s="88">
        <v>0</v>
      </c>
      <c r="GB34" s="130">
        <v>3</v>
      </c>
      <c r="GC34" s="130">
        <v>2</v>
      </c>
      <c r="GD34" s="130">
        <v>5</v>
      </c>
      <c r="GE34" s="102">
        <v>0.6</v>
      </c>
      <c r="GF34" s="102">
        <v>0.4</v>
      </c>
      <c r="GG34" s="130">
        <v>1</v>
      </c>
      <c r="GH34" s="130">
        <v>1</v>
      </c>
      <c r="GI34" s="130">
        <v>9</v>
      </c>
      <c r="GJ34" s="130">
        <v>26</v>
      </c>
      <c r="GK34" s="130">
        <v>35</v>
      </c>
      <c r="GL34" s="102">
        <v>0.2571</v>
      </c>
      <c r="GM34" s="102">
        <v>0.74290000000000012</v>
      </c>
      <c r="GN34" s="130">
        <v>3</v>
      </c>
      <c r="GO34" s="130">
        <v>7</v>
      </c>
      <c r="GP34" s="130">
        <v>98</v>
      </c>
      <c r="GQ34" s="130">
        <v>91</v>
      </c>
      <c r="GR34" s="130">
        <v>189</v>
      </c>
      <c r="GS34" s="102">
        <v>0.51849999999999996</v>
      </c>
      <c r="GT34" s="102">
        <v>0.48149999999999998</v>
      </c>
      <c r="GU34" s="130">
        <v>19</v>
      </c>
      <c r="GV34" s="130">
        <v>21</v>
      </c>
      <c r="GW34" s="130">
        <v>45</v>
      </c>
      <c r="GX34" s="130">
        <v>48</v>
      </c>
      <c r="GY34" s="130">
        <v>93</v>
      </c>
      <c r="GZ34" s="102">
        <v>0.4839</v>
      </c>
      <c r="HA34" s="102">
        <v>0.5161</v>
      </c>
      <c r="HB34" s="130">
        <v>9</v>
      </c>
      <c r="HC34" s="130">
        <v>11</v>
      </c>
      <c r="HD34" s="130">
        <v>13</v>
      </c>
      <c r="HE34" s="130">
        <v>9</v>
      </c>
      <c r="HF34" s="130">
        <v>22</v>
      </c>
      <c r="HG34" s="102">
        <v>0.59089999999999998</v>
      </c>
      <c r="HH34" s="102">
        <v>0.40909999999999996</v>
      </c>
      <c r="HI34" s="130">
        <v>2</v>
      </c>
      <c r="HJ34" s="130">
        <v>2</v>
      </c>
      <c r="HK34" s="130">
        <v>1</v>
      </c>
      <c r="HL34" s="130">
        <v>0</v>
      </c>
      <c r="HM34" s="130">
        <v>1</v>
      </c>
      <c r="HN34" s="102">
        <v>1</v>
      </c>
      <c r="HO34" s="102">
        <v>0</v>
      </c>
      <c r="HP34" s="130">
        <v>0</v>
      </c>
      <c r="HQ34" s="130">
        <v>0</v>
      </c>
      <c r="HR34" s="130">
        <v>2</v>
      </c>
      <c r="HS34" s="130">
        <v>2</v>
      </c>
      <c r="HT34" s="130">
        <v>4</v>
      </c>
      <c r="HU34" s="102">
        <v>0.5</v>
      </c>
      <c r="HV34" s="102">
        <v>0.5</v>
      </c>
      <c r="HW34" s="130">
        <v>0</v>
      </c>
      <c r="HX34" s="130">
        <v>0</v>
      </c>
      <c r="HY34" s="130">
        <v>2</v>
      </c>
      <c r="HZ34" s="130">
        <v>2</v>
      </c>
      <c r="IA34" s="130">
        <v>4</v>
      </c>
      <c r="IB34" s="102">
        <v>0.5</v>
      </c>
      <c r="IC34" s="102">
        <v>0.5</v>
      </c>
      <c r="ID34" s="130">
        <v>1</v>
      </c>
      <c r="IE34" s="130">
        <v>1</v>
      </c>
      <c r="IF34" s="130">
        <v>0</v>
      </c>
      <c r="IG34" s="130">
        <v>1</v>
      </c>
      <c r="IH34" s="130">
        <v>1</v>
      </c>
      <c r="II34" s="102">
        <v>0</v>
      </c>
      <c r="IJ34" s="102">
        <v>1</v>
      </c>
      <c r="IK34" s="130">
        <v>0</v>
      </c>
      <c r="IL34" s="130">
        <v>0</v>
      </c>
      <c r="IM34" s="130">
        <v>2</v>
      </c>
      <c r="IN34" s="130">
        <v>1</v>
      </c>
      <c r="IO34" s="130">
        <v>3</v>
      </c>
      <c r="IP34" s="102">
        <v>0.66670000000000007</v>
      </c>
      <c r="IQ34" s="102">
        <v>0.33329999999999999</v>
      </c>
      <c r="IR34" s="130">
        <v>0</v>
      </c>
      <c r="IS34" s="130">
        <v>0</v>
      </c>
      <c r="IT34" s="130">
        <v>9</v>
      </c>
      <c r="IU34" s="130">
        <v>9</v>
      </c>
      <c r="IV34" s="130">
        <v>18</v>
      </c>
      <c r="IW34" s="102">
        <v>0.5</v>
      </c>
      <c r="IX34" s="102">
        <v>0.5</v>
      </c>
      <c r="IY34" s="130">
        <v>1</v>
      </c>
      <c r="IZ34" s="130">
        <v>1</v>
      </c>
      <c r="JA34" s="130">
        <v>0</v>
      </c>
      <c r="JB34" s="130">
        <v>1</v>
      </c>
      <c r="JC34" s="130">
        <v>1</v>
      </c>
      <c r="JD34" s="102">
        <v>0</v>
      </c>
      <c r="JE34" s="102">
        <v>1</v>
      </c>
      <c r="JF34" s="130">
        <v>0</v>
      </c>
      <c r="JG34" s="130">
        <v>0</v>
      </c>
      <c r="JH34" s="130">
        <v>9</v>
      </c>
      <c r="JI34" s="130">
        <v>8</v>
      </c>
      <c r="JJ34" s="130">
        <v>17</v>
      </c>
      <c r="JK34" s="102">
        <v>0.52939999999999998</v>
      </c>
      <c r="JL34" s="102">
        <v>0.47060000000000002</v>
      </c>
      <c r="JM34" s="130">
        <v>0</v>
      </c>
      <c r="JN34" s="130">
        <v>0</v>
      </c>
      <c r="JO34" s="129">
        <v>3</v>
      </c>
      <c r="JP34" s="130">
        <v>2</v>
      </c>
      <c r="JQ34" s="130">
        <v>5</v>
      </c>
      <c r="JR34" s="102">
        <v>0.6</v>
      </c>
      <c r="JS34" s="102">
        <v>0.4</v>
      </c>
      <c r="JT34" s="130">
        <v>1</v>
      </c>
      <c r="JU34" s="130">
        <v>1</v>
      </c>
      <c r="JV34" s="130">
        <v>10</v>
      </c>
      <c r="JW34" s="130">
        <v>25</v>
      </c>
      <c r="JX34" s="130">
        <v>35</v>
      </c>
      <c r="JY34" s="102">
        <v>0.28999999999999998</v>
      </c>
      <c r="JZ34" s="102">
        <v>0.71</v>
      </c>
      <c r="KA34" s="130">
        <v>4</v>
      </c>
      <c r="KB34" s="130">
        <v>7</v>
      </c>
      <c r="KC34" s="130">
        <v>81</v>
      </c>
      <c r="KD34" s="130">
        <v>90</v>
      </c>
      <c r="KE34" s="130">
        <v>171</v>
      </c>
      <c r="KF34" s="102">
        <v>0.47</v>
      </c>
      <c r="KG34" s="102">
        <v>0.53</v>
      </c>
      <c r="KH34" s="130">
        <v>14</v>
      </c>
      <c r="KI34" s="130">
        <v>19</v>
      </c>
      <c r="KJ34" s="130">
        <v>47</v>
      </c>
      <c r="KK34" s="130">
        <v>46</v>
      </c>
      <c r="KL34" s="130">
        <v>93</v>
      </c>
      <c r="KM34" s="102">
        <v>0.51</v>
      </c>
      <c r="KN34" s="102">
        <v>0.49</v>
      </c>
      <c r="KO34" s="130">
        <v>10</v>
      </c>
      <c r="KP34" s="130">
        <v>11</v>
      </c>
      <c r="KQ34" s="130">
        <v>13</v>
      </c>
      <c r="KR34" s="130">
        <v>9</v>
      </c>
      <c r="KS34" s="130">
        <v>22</v>
      </c>
      <c r="KT34" s="102">
        <v>0.59</v>
      </c>
      <c r="KU34" s="102">
        <v>0.41</v>
      </c>
      <c r="KV34" s="130">
        <v>2</v>
      </c>
      <c r="KW34" s="130">
        <v>2</v>
      </c>
      <c r="KX34" s="130">
        <v>1</v>
      </c>
      <c r="KY34" s="130">
        <v>0</v>
      </c>
      <c r="KZ34" s="130">
        <v>1</v>
      </c>
      <c r="LA34" s="102">
        <v>1</v>
      </c>
      <c r="LB34" s="102">
        <v>0</v>
      </c>
      <c r="LC34" s="130">
        <v>0</v>
      </c>
      <c r="LD34" s="130">
        <v>0</v>
      </c>
      <c r="LE34" s="130">
        <v>2</v>
      </c>
      <c r="LF34" s="130">
        <v>2</v>
      </c>
      <c r="LG34" s="130">
        <v>4</v>
      </c>
      <c r="LH34" s="102">
        <v>0.5</v>
      </c>
      <c r="LI34" s="102">
        <v>0.5</v>
      </c>
      <c r="LJ34" s="130">
        <v>0</v>
      </c>
      <c r="LK34" s="130">
        <v>0</v>
      </c>
      <c r="LL34" s="130">
        <v>2</v>
      </c>
      <c r="LM34" s="130">
        <v>2</v>
      </c>
      <c r="LN34" s="130">
        <v>4</v>
      </c>
      <c r="LO34" s="102">
        <v>0.5</v>
      </c>
      <c r="LP34" s="102">
        <v>0.5</v>
      </c>
      <c r="LQ34" s="130">
        <v>1</v>
      </c>
      <c r="LR34" s="130">
        <v>1</v>
      </c>
      <c r="LS34" s="130">
        <v>0</v>
      </c>
      <c r="LT34" s="130">
        <v>1</v>
      </c>
      <c r="LU34" s="130">
        <v>1</v>
      </c>
      <c r="LV34" s="102">
        <v>0</v>
      </c>
      <c r="LW34" s="102">
        <v>1</v>
      </c>
      <c r="LX34" s="130">
        <v>0</v>
      </c>
      <c r="LY34" s="130">
        <v>0</v>
      </c>
      <c r="LZ34" s="130">
        <v>2</v>
      </c>
      <c r="MA34" s="130">
        <v>1</v>
      </c>
      <c r="MB34" s="130">
        <v>3</v>
      </c>
      <c r="MC34" s="102">
        <v>0.67</v>
      </c>
      <c r="MD34" s="102">
        <v>0.33</v>
      </c>
      <c r="ME34" s="130">
        <v>0</v>
      </c>
      <c r="MF34" s="130">
        <v>0</v>
      </c>
      <c r="MG34" s="130">
        <v>9</v>
      </c>
      <c r="MH34" s="130">
        <v>9</v>
      </c>
      <c r="MI34" s="130">
        <v>18</v>
      </c>
      <c r="MJ34" s="102">
        <v>0.5</v>
      </c>
      <c r="MK34" s="102">
        <v>0.5</v>
      </c>
      <c r="ML34" s="130">
        <v>1</v>
      </c>
      <c r="MM34" s="130">
        <v>1</v>
      </c>
      <c r="MN34" s="130">
        <v>0</v>
      </c>
      <c r="MO34" s="130">
        <v>1</v>
      </c>
      <c r="MP34" s="130">
        <v>1</v>
      </c>
      <c r="MQ34" s="102">
        <v>0</v>
      </c>
      <c r="MR34" s="102">
        <v>1</v>
      </c>
      <c r="MS34" s="130">
        <v>0</v>
      </c>
      <c r="MT34" s="130">
        <v>0</v>
      </c>
      <c r="MU34" s="130">
        <v>9</v>
      </c>
      <c r="MV34" s="130">
        <v>8</v>
      </c>
      <c r="MW34" s="130">
        <v>17</v>
      </c>
      <c r="MX34" s="102">
        <v>0.53</v>
      </c>
      <c r="MY34" s="102">
        <v>0.47</v>
      </c>
      <c r="MZ34" s="130">
        <v>0</v>
      </c>
      <c r="NA34" s="130">
        <v>0</v>
      </c>
      <c r="NB34" s="129">
        <v>2</v>
      </c>
      <c r="NC34" s="130">
        <v>3</v>
      </c>
      <c r="ND34" s="130">
        <v>5</v>
      </c>
      <c r="NE34" s="102">
        <v>0.4</v>
      </c>
      <c r="NF34" s="102">
        <v>0.6</v>
      </c>
      <c r="NG34" s="130">
        <v>1</v>
      </c>
      <c r="NH34" s="130">
        <v>1</v>
      </c>
      <c r="NI34" s="130">
        <v>16</v>
      </c>
      <c r="NJ34" s="130">
        <v>29</v>
      </c>
      <c r="NK34" s="130">
        <v>45</v>
      </c>
      <c r="NL34" s="102">
        <v>0.36</v>
      </c>
      <c r="NM34" s="102">
        <v>0.64</v>
      </c>
      <c r="NN34" s="130">
        <v>6</v>
      </c>
      <c r="NO34" s="130">
        <v>9</v>
      </c>
      <c r="NP34" s="130">
        <v>92</v>
      </c>
      <c r="NQ34" s="130">
        <v>106</v>
      </c>
      <c r="NR34" s="130">
        <v>198</v>
      </c>
      <c r="NS34" s="102">
        <v>0.46</v>
      </c>
      <c r="NT34" s="102">
        <v>0.54</v>
      </c>
      <c r="NU34" s="130">
        <v>15</v>
      </c>
      <c r="NV34" s="130">
        <v>22</v>
      </c>
      <c r="NW34" s="130">
        <v>51</v>
      </c>
      <c r="NX34" s="130">
        <v>42</v>
      </c>
      <c r="NY34" s="130">
        <v>93</v>
      </c>
      <c r="NZ34" s="102">
        <v>0.55000000000000004</v>
      </c>
      <c r="OA34" s="102">
        <v>0.45</v>
      </c>
      <c r="OB34" s="130">
        <v>8</v>
      </c>
      <c r="OC34" s="130">
        <v>11</v>
      </c>
      <c r="OD34" s="130">
        <v>13</v>
      </c>
      <c r="OE34" s="130">
        <v>9</v>
      </c>
      <c r="OF34" s="130">
        <v>22</v>
      </c>
      <c r="OG34" s="102">
        <v>0.59</v>
      </c>
      <c r="OH34" s="102">
        <v>0.41</v>
      </c>
      <c r="OI34" s="130">
        <v>2</v>
      </c>
      <c r="OJ34" s="130">
        <v>2</v>
      </c>
      <c r="OK34" s="130">
        <v>0</v>
      </c>
      <c r="OL34" s="130">
        <v>1</v>
      </c>
      <c r="OM34" s="130">
        <v>1</v>
      </c>
      <c r="ON34" s="102">
        <v>0</v>
      </c>
      <c r="OO34" s="102">
        <v>1</v>
      </c>
      <c r="OP34" s="130">
        <v>0</v>
      </c>
      <c r="OQ34" s="130">
        <v>0</v>
      </c>
      <c r="OR34" s="130">
        <v>2</v>
      </c>
      <c r="OS34" s="130">
        <v>2</v>
      </c>
      <c r="OT34" s="130">
        <v>4</v>
      </c>
      <c r="OU34" s="102">
        <v>0.5</v>
      </c>
      <c r="OV34" s="102">
        <v>0.5</v>
      </c>
      <c r="OW34" s="130">
        <v>0</v>
      </c>
      <c r="OX34" s="130">
        <v>0</v>
      </c>
      <c r="OY34" s="130">
        <v>2</v>
      </c>
      <c r="OZ34" s="130">
        <v>2</v>
      </c>
      <c r="PA34" s="130">
        <v>4</v>
      </c>
      <c r="PB34" s="102">
        <v>0.5</v>
      </c>
      <c r="PC34" s="102">
        <v>0.5</v>
      </c>
      <c r="PD34" s="130">
        <v>1</v>
      </c>
      <c r="PE34" s="130">
        <v>1</v>
      </c>
      <c r="PF34" s="130">
        <v>0</v>
      </c>
      <c r="PG34" s="130">
        <v>1</v>
      </c>
      <c r="PH34" s="130">
        <v>1</v>
      </c>
      <c r="PI34" s="102">
        <v>0</v>
      </c>
      <c r="PJ34" s="102">
        <v>1</v>
      </c>
      <c r="PK34" s="130">
        <v>0</v>
      </c>
      <c r="PL34" s="130">
        <v>0</v>
      </c>
      <c r="PM34" s="130">
        <v>2</v>
      </c>
      <c r="PN34" s="130">
        <v>1</v>
      </c>
      <c r="PO34" s="130">
        <v>3</v>
      </c>
      <c r="PP34" s="102">
        <v>0.67</v>
      </c>
      <c r="PQ34" s="102">
        <v>0.33</v>
      </c>
      <c r="PR34" s="130">
        <v>0</v>
      </c>
      <c r="PS34" s="130">
        <v>0</v>
      </c>
      <c r="PT34" s="130">
        <v>6</v>
      </c>
      <c r="PU34" s="130">
        <v>12</v>
      </c>
      <c r="PV34" s="130">
        <v>18</v>
      </c>
      <c r="PW34" s="102">
        <v>0.33</v>
      </c>
      <c r="PX34" s="102">
        <v>0.67</v>
      </c>
      <c r="PY34" s="130">
        <v>0</v>
      </c>
      <c r="PZ34" s="130">
        <v>1</v>
      </c>
      <c r="QA34" s="130">
        <v>0</v>
      </c>
      <c r="QB34" s="130">
        <v>1</v>
      </c>
      <c r="QC34" s="130">
        <v>1</v>
      </c>
      <c r="QD34" s="102">
        <v>0</v>
      </c>
      <c r="QE34" s="102">
        <v>1</v>
      </c>
      <c r="QF34" s="130">
        <v>0</v>
      </c>
      <c r="QG34" s="130">
        <v>0</v>
      </c>
      <c r="QH34" s="130">
        <v>6</v>
      </c>
      <c r="QI34" s="130">
        <v>11</v>
      </c>
      <c r="QJ34" s="130">
        <v>17</v>
      </c>
      <c r="QK34" s="102">
        <v>0.35</v>
      </c>
      <c r="QL34" s="102">
        <v>0.65</v>
      </c>
      <c r="QM34" s="130">
        <v>0</v>
      </c>
      <c r="QN34" s="130">
        <v>0</v>
      </c>
    </row>
    <row r="35" spans="1:456" x14ac:dyDescent="0.25">
      <c r="A35" s="89" t="s">
        <v>93</v>
      </c>
      <c r="B35" s="135">
        <v>2</v>
      </c>
      <c r="C35" s="136">
        <v>2</v>
      </c>
      <c r="D35" s="137">
        <v>4</v>
      </c>
      <c r="E35" s="138">
        <v>0.5</v>
      </c>
      <c r="F35" s="128">
        <v>0.5</v>
      </c>
      <c r="G35" s="139">
        <v>1</v>
      </c>
      <c r="H35" s="137">
        <v>1</v>
      </c>
      <c r="I35" s="135">
        <v>9</v>
      </c>
      <c r="J35" s="136">
        <v>11</v>
      </c>
      <c r="K35" s="137">
        <v>20</v>
      </c>
      <c r="L35" s="138">
        <v>0.45</v>
      </c>
      <c r="M35" s="128">
        <v>0.55000000000000004</v>
      </c>
      <c r="N35" s="139">
        <v>4</v>
      </c>
      <c r="O35" s="140">
        <v>4</v>
      </c>
      <c r="P35" s="135">
        <v>41</v>
      </c>
      <c r="Q35" s="136">
        <v>36</v>
      </c>
      <c r="R35" s="137">
        <v>77</v>
      </c>
      <c r="S35" s="138">
        <v>0.53200000000000003</v>
      </c>
      <c r="T35" s="128">
        <v>0.46799999999999997</v>
      </c>
      <c r="U35" s="139">
        <v>10</v>
      </c>
      <c r="V35" s="140">
        <v>11</v>
      </c>
      <c r="W35" s="135">
        <v>48</v>
      </c>
      <c r="X35" s="136">
        <v>45</v>
      </c>
      <c r="Y35" s="137">
        <v>93</v>
      </c>
      <c r="Z35" s="138">
        <v>0.51600000000000001</v>
      </c>
      <c r="AA35" s="128">
        <v>0.48399999999999999</v>
      </c>
      <c r="AB35" s="139">
        <v>13</v>
      </c>
      <c r="AC35" s="140">
        <v>13</v>
      </c>
      <c r="AD35" s="139">
        <v>9</v>
      </c>
      <c r="AE35" s="136">
        <v>3</v>
      </c>
      <c r="AF35" s="137">
        <v>12</v>
      </c>
      <c r="AG35" s="138">
        <v>0.75</v>
      </c>
      <c r="AH35" s="128">
        <v>0.25</v>
      </c>
      <c r="AI35" s="139">
        <v>1</v>
      </c>
      <c r="AJ35" s="136">
        <v>1</v>
      </c>
      <c r="AK35" s="136">
        <v>1</v>
      </c>
      <c r="AL35" s="136">
        <v>0</v>
      </c>
      <c r="AM35" s="137">
        <v>1</v>
      </c>
      <c r="AN35" s="138">
        <v>1</v>
      </c>
      <c r="AO35" s="128">
        <v>0</v>
      </c>
      <c r="AP35" s="139">
        <v>0</v>
      </c>
      <c r="AQ35" s="136">
        <v>0</v>
      </c>
      <c r="AR35" s="136">
        <v>1</v>
      </c>
      <c r="AS35" s="136">
        <v>2</v>
      </c>
      <c r="AT35" s="137">
        <v>3</v>
      </c>
      <c r="AU35" s="138">
        <v>0.5</v>
      </c>
      <c r="AV35" s="128">
        <v>0.5</v>
      </c>
      <c r="AW35" s="139">
        <v>0</v>
      </c>
      <c r="AX35" s="136">
        <v>0</v>
      </c>
      <c r="AY35" s="136">
        <v>2</v>
      </c>
      <c r="AZ35" s="136">
        <v>1</v>
      </c>
      <c r="BA35" s="137">
        <v>3</v>
      </c>
      <c r="BB35" s="138">
        <v>0.5</v>
      </c>
      <c r="BC35" s="128">
        <v>0.5</v>
      </c>
      <c r="BD35" s="139">
        <v>1</v>
      </c>
      <c r="BE35" s="136">
        <v>1</v>
      </c>
      <c r="BF35" s="136">
        <v>0</v>
      </c>
      <c r="BG35" s="136">
        <v>0</v>
      </c>
      <c r="BH35" s="137">
        <v>0</v>
      </c>
      <c r="BI35" s="138">
        <v>0</v>
      </c>
      <c r="BJ35" s="128">
        <v>0</v>
      </c>
      <c r="BK35" s="139">
        <v>0</v>
      </c>
      <c r="BL35" s="136">
        <v>0</v>
      </c>
      <c r="BM35" s="136">
        <v>2</v>
      </c>
      <c r="BN35" s="136">
        <v>1</v>
      </c>
      <c r="BO35" s="137">
        <v>3</v>
      </c>
      <c r="BP35" s="138">
        <v>0.5</v>
      </c>
      <c r="BQ35" s="128">
        <v>0.5</v>
      </c>
      <c r="BR35" s="139">
        <v>0</v>
      </c>
      <c r="BS35" s="136">
        <v>0</v>
      </c>
      <c r="BT35" s="136">
        <v>8</v>
      </c>
      <c r="BU35" s="136">
        <v>10</v>
      </c>
      <c r="BV35" s="137">
        <v>18</v>
      </c>
      <c r="BW35" s="138">
        <v>0.44400000000000001</v>
      </c>
      <c r="BX35" s="128">
        <v>0.55600000000000005</v>
      </c>
      <c r="BY35" s="139">
        <v>0</v>
      </c>
      <c r="BZ35" s="136">
        <v>1</v>
      </c>
      <c r="CA35" s="136">
        <v>0</v>
      </c>
      <c r="CB35" s="136">
        <v>1</v>
      </c>
      <c r="CC35" s="137">
        <v>1</v>
      </c>
      <c r="CD35" s="138">
        <v>0</v>
      </c>
      <c r="CE35" s="128">
        <v>1</v>
      </c>
      <c r="CF35" s="139">
        <v>0</v>
      </c>
      <c r="CG35" s="136">
        <v>0</v>
      </c>
      <c r="CH35" s="136">
        <v>8</v>
      </c>
      <c r="CI35" s="136">
        <v>9</v>
      </c>
      <c r="CJ35" s="137">
        <v>17</v>
      </c>
      <c r="CK35" s="138">
        <v>0.5</v>
      </c>
      <c r="CL35" s="128">
        <v>0.5</v>
      </c>
      <c r="CM35" s="139">
        <v>0</v>
      </c>
      <c r="CN35" s="140">
        <v>0</v>
      </c>
      <c r="CO35" s="86">
        <v>2</v>
      </c>
      <c r="CP35" s="86">
        <v>3</v>
      </c>
      <c r="CQ35" s="88">
        <v>5</v>
      </c>
      <c r="CR35" s="192">
        <v>0.4</v>
      </c>
      <c r="CS35" s="102">
        <v>0.6</v>
      </c>
      <c r="CT35" s="193">
        <v>1</v>
      </c>
      <c r="CU35" s="86">
        <v>1</v>
      </c>
      <c r="CV35" s="86">
        <v>0</v>
      </c>
      <c r="CW35" s="86">
        <v>0</v>
      </c>
      <c r="CX35" s="88">
        <v>0</v>
      </c>
      <c r="CY35" s="192">
        <v>0</v>
      </c>
      <c r="CZ35" s="102">
        <v>0</v>
      </c>
      <c r="DA35" s="193">
        <v>0</v>
      </c>
      <c r="DB35" s="86">
        <v>0</v>
      </c>
      <c r="DC35" s="86">
        <v>49</v>
      </c>
      <c r="DD35" s="86">
        <v>52</v>
      </c>
      <c r="DE35" s="88">
        <v>101</v>
      </c>
      <c r="DF35" s="192">
        <v>0.48509999999999998</v>
      </c>
      <c r="DG35" s="102">
        <v>0.51490000000000002</v>
      </c>
      <c r="DH35" s="193">
        <v>13</v>
      </c>
      <c r="DI35" s="86">
        <v>17</v>
      </c>
      <c r="DJ35" s="86">
        <v>43</v>
      </c>
      <c r="DK35" s="86">
        <v>47</v>
      </c>
      <c r="DL35" s="88">
        <v>90</v>
      </c>
      <c r="DM35" s="192">
        <v>0.4778</v>
      </c>
      <c r="DN35" s="102">
        <v>0.5222</v>
      </c>
      <c r="DO35" s="193">
        <v>12</v>
      </c>
      <c r="DP35" s="86">
        <v>15</v>
      </c>
      <c r="DQ35" s="86">
        <v>12</v>
      </c>
      <c r="DR35" s="86">
        <v>0</v>
      </c>
      <c r="DS35" s="88">
        <v>12</v>
      </c>
      <c r="DT35" s="192">
        <v>1</v>
      </c>
      <c r="DU35" s="102">
        <v>0</v>
      </c>
      <c r="DV35" s="193">
        <v>1</v>
      </c>
      <c r="DW35" s="86">
        <v>1</v>
      </c>
      <c r="DX35" s="86">
        <v>1</v>
      </c>
      <c r="DY35" s="86">
        <v>0</v>
      </c>
      <c r="DZ35" s="88">
        <v>1</v>
      </c>
      <c r="EA35" s="192">
        <v>1</v>
      </c>
      <c r="EB35" s="102">
        <v>0</v>
      </c>
      <c r="EC35" s="193">
        <v>0</v>
      </c>
      <c r="ED35" s="86">
        <v>0</v>
      </c>
      <c r="EE35" s="86">
        <v>1</v>
      </c>
      <c r="EF35" s="86">
        <v>3</v>
      </c>
      <c r="EG35" s="88">
        <v>4</v>
      </c>
      <c r="EH35" s="192">
        <v>0.25</v>
      </c>
      <c r="EI35" s="102">
        <v>0.75</v>
      </c>
      <c r="EJ35" s="193">
        <v>0</v>
      </c>
      <c r="EK35" s="86">
        <v>0</v>
      </c>
      <c r="EL35" s="86">
        <v>2</v>
      </c>
      <c r="EM35" s="86">
        <v>2</v>
      </c>
      <c r="EN35" s="88">
        <v>4</v>
      </c>
      <c r="EO35" s="192">
        <v>0.5</v>
      </c>
      <c r="EP35" s="102">
        <v>0.5</v>
      </c>
      <c r="EQ35" s="193">
        <v>1</v>
      </c>
      <c r="ER35" s="86">
        <v>1</v>
      </c>
      <c r="ES35" s="86">
        <v>0</v>
      </c>
      <c r="ET35" s="86">
        <v>1</v>
      </c>
      <c r="EU35" s="88">
        <v>1</v>
      </c>
      <c r="EV35" s="192">
        <v>0</v>
      </c>
      <c r="EW35" s="102">
        <v>1</v>
      </c>
      <c r="EX35" s="193">
        <v>0</v>
      </c>
      <c r="EY35" s="86">
        <v>0</v>
      </c>
      <c r="EZ35" s="86">
        <v>2</v>
      </c>
      <c r="FA35" s="86">
        <v>1</v>
      </c>
      <c r="FB35" s="88">
        <v>3</v>
      </c>
      <c r="FC35" s="192">
        <v>0.66670000000000007</v>
      </c>
      <c r="FD35" s="102">
        <v>0.33329999999999999</v>
      </c>
      <c r="FE35" s="193">
        <v>0</v>
      </c>
      <c r="FF35" s="86">
        <v>0</v>
      </c>
      <c r="FG35" s="86">
        <v>8</v>
      </c>
      <c r="FH35" s="86">
        <v>10</v>
      </c>
      <c r="FI35" s="88">
        <v>18</v>
      </c>
      <c r="FJ35" s="192">
        <v>0.44439999999999996</v>
      </c>
      <c r="FK35" s="102">
        <v>0.55559999999999998</v>
      </c>
      <c r="FL35" s="193">
        <v>1</v>
      </c>
      <c r="FM35" s="86">
        <v>1</v>
      </c>
      <c r="FN35" s="86">
        <v>1</v>
      </c>
      <c r="FO35" s="86">
        <v>0</v>
      </c>
      <c r="FP35" s="88">
        <v>1</v>
      </c>
      <c r="FQ35" s="192">
        <v>1</v>
      </c>
      <c r="FR35" s="102">
        <v>0</v>
      </c>
      <c r="FS35" s="193">
        <v>0</v>
      </c>
      <c r="FT35" s="86">
        <v>0</v>
      </c>
      <c r="FU35" s="86">
        <v>7</v>
      </c>
      <c r="FV35" s="86">
        <v>10</v>
      </c>
      <c r="FW35" s="88">
        <v>17</v>
      </c>
      <c r="FX35" s="192">
        <v>0.4118</v>
      </c>
      <c r="FY35" s="102">
        <v>0.58820000000000006</v>
      </c>
      <c r="FZ35" s="193">
        <v>0</v>
      </c>
      <c r="GA35" s="88">
        <v>0</v>
      </c>
      <c r="GB35" s="130">
        <v>2</v>
      </c>
      <c r="GC35" s="130">
        <v>3</v>
      </c>
      <c r="GD35" s="130">
        <v>5</v>
      </c>
      <c r="GE35" s="102">
        <v>0.4</v>
      </c>
      <c r="GF35" s="102">
        <v>0.6</v>
      </c>
      <c r="GG35" s="130">
        <v>1</v>
      </c>
      <c r="GH35" s="130">
        <v>1</v>
      </c>
      <c r="GI35" s="130">
        <v>2</v>
      </c>
      <c r="GJ35" s="130">
        <v>3</v>
      </c>
      <c r="GK35" s="130">
        <v>5</v>
      </c>
      <c r="GL35" s="102">
        <v>0.4</v>
      </c>
      <c r="GM35" s="102">
        <v>0.6</v>
      </c>
      <c r="GN35" s="130">
        <v>1</v>
      </c>
      <c r="GO35" s="130">
        <v>1</v>
      </c>
      <c r="GP35" s="130">
        <v>68</v>
      </c>
      <c r="GQ35" s="130">
        <v>68</v>
      </c>
      <c r="GR35" s="130">
        <v>136</v>
      </c>
      <c r="GS35" s="102">
        <v>0.5</v>
      </c>
      <c r="GT35" s="102">
        <v>0.5</v>
      </c>
      <c r="GU35" s="130">
        <v>18</v>
      </c>
      <c r="GV35" s="130">
        <v>22</v>
      </c>
      <c r="GW35" s="130">
        <v>44</v>
      </c>
      <c r="GX35" s="130">
        <v>46</v>
      </c>
      <c r="GY35" s="130">
        <v>90</v>
      </c>
      <c r="GZ35" s="102">
        <v>0.49</v>
      </c>
      <c r="HA35" s="102">
        <v>0.51</v>
      </c>
      <c r="HB35" s="130">
        <v>10</v>
      </c>
      <c r="HC35" s="130">
        <v>12</v>
      </c>
      <c r="HD35" s="130">
        <v>11</v>
      </c>
      <c r="HE35" s="130">
        <v>1</v>
      </c>
      <c r="HF35" s="130">
        <v>12</v>
      </c>
      <c r="HG35" s="102">
        <v>0.92</v>
      </c>
      <c r="HH35" s="102">
        <v>0.08</v>
      </c>
      <c r="HI35" s="130">
        <v>1</v>
      </c>
      <c r="HJ35" s="130">
        <v>1</v>
      </c>
      <c r="HK35" s="130">
        <v>1</v>
      </c>
      <c r="HL35" s="130">
        <v>0</v>
      </c>
      <c r="HM35" s="130">
        <v>1</v>
      </c>
      <c r="HN35" s="102">
        <v>1</v>
      </c>
      <c r="HO35" s="102">
        <v>0</v>
      </c>
      <c r="HP35" s="130">
        <v>0</v>
      </c>
      <c r="HQ35" s="130">
        <v>0</v>
      </c>
      <c r="HR35" s="130">
        <v>1</v>
      </c>
      <c r="HS35" s="130">
        <v>3</v>
      </c>
      <c r="HT35" s="130">
        <v>4</v>
      </c>
      <c r="HU35" s="102">
        <v>0.25</v>
      </c>
      <c r="HV35" s="102">
        <v>0.75</v>
      </c>
      <c r="HW35" s="130">
        <v>0</v>
      </c>
      <c r="HX35" s="130">
        <v>0</v>
      </c>
      <c r="HY35" s="130">
        <v>2</v>
      </c>
      <c r="HZ35" s="130">
        <v>2</v>
      </c>
      <c r="IA35" s="130">
        <v>4</v>
      </c>
      <c r="IB35" s="102">
        <v>0.5</v>
      </c>
      <c r="IC35" s="102">
        <v>0.5</v>
      </c>
      <c r="ID35" s="130">
        <v>1</v>
      </c>
      <c r="IE35" s="130">
        <v>1</v>
      </c>
      <c r="IF35" s="130">
        <v>0</v>
      </c>
      <c r="IG35" s="130">
        <v>1</v>
      </c>
      <c r="IH35" s="130">
        <v>1</v>
      </c>
      <c r="II35" s="102">
        <v>0</v>
      </c>
      <c r="IJ35" s="102">
        <v>1</v>
      </c>
      <c r="IK35" s="130">
        <v>0</v>
      </c>
      <c r="IL35" s="130">
        <v>0</v>
      </c>
      <c r="IM35" s="130">
        <v>2</v>
      </c>
      <c r="IN35" s="130">
        <v>1</v>
      </c>
      <c r="IO35" s="130">
        <v>3</v>
      </c>
      <c r="IP35" s="102">
        <v>0.67</v>
      </c>
      <c r="IQ35" s="102">
        <v>0.33</v>
      </c>
      <c r="IR35" s="130">
        <v>0</v>
      </c>
      <c r="IS35" s="130">
        <v>0</v>
      </c>
      <c r="IT35" s="130">
        <v>7</v>
      </c>
      <c r="IU35" s="130">
        <v>11</v>
      </c>
      <c r="IV35" s="130">
        <v>18</v>
      </c>
      <c r="IW35" s="102">
        <v>0.39</v>
      </c>
      <c r="IX35" s="102">
        <v>0.61</v>
      </c>
      <c r="IY35" s="130">
        <v>0</v>
      </c>
      <c r="IZ35" s="130">
        <v>1</v>
      </c>
      <c r="JA35" s="130">
        <v>1</v>
      </c>
      <c r="JB35" s="130">
        <v>0</v>
      </c>
      <c r="JC35" s="130">
        <v>1</v>
      </c>
      <c r="JD35" s="102">
        <v>1</v>
      </c>
      <c r="JE35" s="102">
        <v>0</v>
      </c>
      <c r="JF35" s="130">
        <v>0</v>
      </c>
      <c r="JG35" s="130">
        <v>0</v>
      </c>
      <c r="JH35" s="130">
        <v>6</v>
      </c>
      <c r="JI35" s="130">
        <v>11</v>
      </c>
      <c r="JJ35" s="130">
        <v>17</v>
      </c>
      <c r="JK35" s="102">
        <v>0.35</v>
      </c>
      <c r="JL35" s="102">
        <v>0.65</v>
      </c>
      <c r="JM35" s="130">
        <v>0</v>
      </c>
      <c r="JN35" s="130">
        <v>0</v>
      </c>
      <c r="JO35" s="129">
        <v>3</v>
      </c>
      <c r="JP35" s="130">
        <v>2</v>
      </c>
      <c r="JQ35" s="130">
        <v>5</v>
      </c>
      <c r="JR35" s="102">
        <v>0.6</v>
      </c>
      <c r="JS35" s="102">
        <v>0.4</v>
      </c>
      <c r="JT35" s="130">
        <v>1</v>
      </c>
      <c r="JU35" s="130">
        <v>1</v>
      </c>
      <c r="JV35" s="130">
        <v>4</v>
      </c>
      <c r="JW35" s="130">
        <v>11</v>
      </c>
      <c r="JX35" s="130">
        <v>15</v>
      </c>
      <c r="JY35" s="102">
        <v>0.26669999999999999</v>
      </c>
      <c r="JZ35" s="102">
        <v>0.73329999999999995</v>
      </c>
      <c r="KA35" s="130">
        <v>1</v>
      </c>
      <c r="KB35" s="130">
        <v>3</v>
      </c>
      <c r="KC35" s="130">
        <v>34</v>
      </c>
      <c r="KD35" s="130">
        <v>30</v>
      </c>
      <c r="KE35" s="130">
        <v>64</v>
      </c>
      <c r="KF35" s="102">
        <v>0.53120000000000001</v>
      </c>
      <c r="KG35" s="102">
        <v>0.46880000000000005</v>
      </c>
      <c r="KH35" s="130">
        <v>10</v>
      </c>
      <c r="KI35" s="130">
        <v>10</v>
      </c>
      <c r="KJ35" s="130">
        <v>39</v>
      </c>
      <c r="KK35" s="130">
        <v>39</v>
      </c>
      <c r="KL35" s="130">
        <v>78</v>
      </c>
      <c r="KM35" s="102">
        <v>0.5</v>
      </c>
      <c r="KN35" s="102">
        <v>0.5</v>
      </c>
      <c r="KO35" s="130">
        <v>9</v>
      </c>
      <c r="KP35" s="130">
        <v>11</v>
      </c>
      <c r="KQ35" s="130">
        <v>10</v>
      </c>
      <c r="KR35" s="130">
        <v>2</v>
      </c>
      <c r="KS35" s="130">
        <v>12</v>
      </c>
      <c r="KT35" s="102">
        <v>0.83329999999999993</v>
      </c>
      <c r="KU35" s="102">
        <v>0.16670000000000001</v>
      </c>
      <c r="KV35" s="130">
        <v>1</v>
      </c>
      <c r="KW35" s="130">
        <v>1</v>
      </c>
      <c r="KX35" s="130">
        <v>1</v>
      </c>
      <c r="KY35" s="130">
        <v>0</v>
      </c>
      <c r="KZ35" s="130">
        <v>1</v>
      </c>
      <c r="LA35" s="102">
        <v>1</v>
      </c>
      <c r="LB35" s="102">
        <v>0</v>
      </c>
      <c r="LC35" s="130">
        <v>0</v>
      </c>
      <c r="LD35" s="130">
        <v>0</v>
      </c>
      <c r="LE35" s="130">
        <v>2</v>
      </c>
      <c r="LF35" s="130">
        <v>2</v>
      </c>
      <c r="LG35" s="130">
        <v>4</v>
      </c>
      <c r="LH35" s="102">
        <v>0.5</v>
      </c>
      <c r="LI35" s="102">
        <v>0.5</v>
      </c>
      <c r="LJ35" s="130">
        <v>0</v>
      </c>
      <c r="LK35" s="130">
        <v>0</v>
      </c>
      <c r="LL35" s="130">
        <v>2</v>
      </c>
      <c r="LM35" s="130">
        <v>3</v>
      </c>
      <c r="LN35" s="130">
        <v>5</v>
      </c>
      <c r="LO35" s="102">
        <v>0.4</v>
      </c>
      <c r="LP35" s="102">
        <v>0.6</v>
      </c>
      <c r="LQ35" s="130">
        <v>1</v>
      </c>
      <c r="LR35" s="130">
        <v>1</v>
      </c>
      <c r="LS35" s="130">
        <v>0</v>
      </c>
      <c r="LT35" s="130">
        <v>1</v>
      </c>
      <c r="LU35" s="130">
        <v>1</v>
      </c>
      <c r="LV35" s="102">
        <v>0</v>
      </c>
      <c r="LW35" s="102">
        <v>1</v>
      </c>
      <c r="LX35" s="130">
        <v>0</v>
      </c>
      <c r="LY35" s="130">
        <v>0</v>
      </c>
      <c r="LZ35" s="130">
        <v>2</v>
      </c>
      <c r="MA35" s="130">
        <v>2</v>
      </c>
      <c r="MB35" s="130">
        <v>4</v>
      </c>
      <c r="MC35" s="102">
        <v>0.5</v>
      </c>
      <c r="MD35" s="102">
        <v>0.5</v>
      </c>
      <c r="ME35" s="130">
        <v>0</v>
      </c>
      <c r="MF35" s="130">
        <v>0</v>
      </c>
      <c r="MG35" s="130">
        <v>6</v>
      </c>
      <c r="MH35" s="130">
        <v>12</v>
      </c>
      <c r="MI35" s="130">
        <v>18</v>
      </c>
      <c r="MJ35" s="102">
        <v>0.33329999999999999</v>
      </c>
      <c r="MK35" s="102">
        <v>0.66670000000000007</v>
      </c>
      <c r="ML35" s="130">
        <v>0</v>
      </c>
      <c r="MM35" s="130">
        <v>1</v>
      </c>
      <c r="MN35" s="130">
        <v>1</v>
      </c>
      <c r="MO35" s="130">
        <v>0</v>
      </c>
      <c r="MP35" s="130">
        <v>1</v>
      </c>
      <c r="MQ35" s="102">
        <v>1</v>
      </c>
      <c r="MR35" s="102">
        <v>0</v>
      </c>
      <c r="MS35" s="130">
        <v>0</v>
      </c>
      <c r="MT35" s="130">
        <v>0</v>
      </c>
      <c r="MU35" s="130">
        <v>6</v>
      </c>
      <c r="MV35" s="130">
        <v>11</v>
      </c>
      <c r="MW35" s="130">
        <v>17</v>
      </c>
      <c r="MX35" s="102">
        <v>0.35289999999999999</v>
      </c>
      <c r="MY35" s="102">
        <v>0.6470999999999999</v>
      </c>
      <c r="MZ35" s="130">
        <v>0</v>
      </c>
      <c r="NA35" s="130">
        <v>0</v>
      </c>
      <c r="NB35" s="129">
        <v>2</v>
      </c>
      <c r="NC35" s="130">
        <v>3</v>
      </c>
      <c r="ND35" s="130">
        <v>5</v>
      </c>
      <c r="NE35" s="102">
        <v>0.4</v>
      </c>
      <c r="NF35" s="102">
        <v>0.6</v>
      </c>
      <c r="NG35" s="130">
        <v>1</v>
      </c>
      <c r="NH35" s="130">
        <v>1</v>
      </c>
      <c r="NI35" s="130">
        <v>5</v>
      </c>
      <c r="NJ35" s="130">
        <v>15</v>
      </c>
      <c r="NK35" s="130">
        <v>20</v>
      </c>
      <c r="NL35" s="102">
        <v>0.25</v>
      </c>
      <c r="NM35" s="102">
        <v>0.75</v>
      </c>
      <c r="NN35" s="130">
        <v>0</v>
      </c>
      <c r="NO35" s="130">
        <v>1</v>
      </c>
      <c r="NP35" s="130">
        <v>21</v>
      </c>
      <c r="NQ35" s="130">
        <v>22</v>
      </c>
      <c r="NR35" s="130">
        <v>43</v>
      </c>
      <c r="NS35" s="102">
        <v>0.48840000000000006</v>
      </c>
      <c r="NT35" s="102">
        <v>0.51159999999999994</v>
      </c>
      <c r="NU35" s="130">
        <v>8</v>
      </c>
      <c r="NV35" s="130">
        <v>8</v>
      </c>
      <c r="NW35" s="130">
        <v>35</v>
      </c>
      <c r="NX35" s="130">
        <v>45</v>
      </c>
      <c r="NY35" s="130">
        <v>80</v>
      </c>
      <c r="NZ35" s="102">
        <v>0.4375</v>
      </c>
      <c r="OA35" s="102">
        <v>0.5625</v>
      </c>
      <c r="OB35" s="130">
        <v>7</v>
      </c>
      <c r="OC35" s="130">
        <v>11</v>
      </c>
      <c r="OD35" s="130">
        <v>9</v>
      </c>
      <c r="OE35" s="130">
        <v>3</v>
      </c>
      <c r="OF35" s="130">
        <v>12</v>
      </c>
      <c r="OG35" s="102">
        <v>0.75</v>
      </c>
      <c r="OH35" s="102">
        <v>0.25</v>
      </c>
      <c r="OI35" s="130">
        <v>1</v>
      </c>
      <c r="OJ35" s="130">
        <v>1</v>
      </c>
      <c r="OK35" s="130">
        <v>0</v>
      </c>
      <c r="OL35" s="130">
        <v>1</v>
      </c>
      <c r="OM35" s="130">
        <v>1</v>
      </c>
      <c r="ON35" s="102">
        <v>0</v>
      </c>
      <c r="OO35" s="102">
        <v>1</v>
      </c>
      <c r="OP35" s="130">
        <v>0</v>
      </c>
      <c r="OQ35" s="130">
        <v>0</v>
      </c>
      <c r="OR35" s="130">
        <v>2</v>
      </c>
      <c r="OS35" s="130">
        <v>2</v>
      </c>
      <c r="OT35" s="130">
        <v>4</v>
      </c>
      <c r="OU35" s="102">
        <v>0.5</v>
      </c>
      <c r="OV35" s="102">
        <v>0.5</v>
      </c>
      <c r="OW35" s="130">
        <v>0</v>
      </c>
      <c r="OX35" s="130">
        <v>0</v>
      </c>
      <c r="OY35" s="130">
        <v>2</v>
      </c>
      <c r="OZ35" s="130">
        <v>3</v>
      </c>
      <c r="PA35" s="130">
        <v>5</v>
      </c>
      <c r="PB35" s="102">
        <v>0.4</v>
      </c>
      <c r="PC35" s="102">
        <v>0.6</v>
      </c>
      <c r="PD35" s="130">
        <v>1</v>
      </c>
      <c r="PE35" s="130">
        <v>1</v>
      </c>
      <c r="PF35" s="130">
        <v>0</v>
      </c>
      <c r="PG35" s="130">
        <v>1</v>
      </c>
      <c r="PH35" s="130">
        <v>1</v>
      </c>
      <c r="PI35" s="102">
        <v>0</v>
      </c>
      <c r="PJ35" s="102">
        <v>1</v>
      </c>
      <c r="PK35" s="130">
        <v>0</v>
      </c>
      <c r="PL35" s="130">
        <v>0</v>
      </c>
      <c r="PM35" s="130">
        <v>2</v>
      </c>
      <c r="PN35" s="130">
        <v>2</v>
      </c>
      <c r="PO35" s="130">
        <v>4</v>
      </c>
      <c r="PP35" s="102">
        <v>0.5</v>
      </c>
      <c r="PQ35" s="102">
        <v>0.5</v>
      </c>
      <c r="PR35" s="130">
        <v>0</v>
      </c>
      <c r="PS35" s="130">
        <v>0</v>
      </c>
      <c r="PT35" s="130">
        <v>6</v>
      </c>
      <c r="PU35" s="130">
        <v>12</v>
      </c>
      <c r="PV35" s="130">
        <v>18</v>
      </c>
      <c r="PW35" s="102">
        <v>0.33329999999999999</v>
      </c>
      <c r="PX35" s="102">
        <v>0.66670000000000007</v>
      </c>
      <c r="PY35" s="130">
        <v>0</v>
      </c>
      <c r="PZ35" s="130">
        <v>1</v>
      </c>
      <c r="QA35" s="130">
        <v>0</v>
      </c>
      <c r="QB35" s="130">
        <v>1</v>
      </c>
      <c r="QC35" s="130">
        <v>1</v>
      </c>
      <c r="QD35" s="102">
        <v>0</v>
      </c>
      <c r="QE35" s="102">
        <v>1</v>
      </c>
      <c r="QF35" s="130">
        <v>0</v>
      </c>
      <c r="QG35" s="130">
        <v>0</v>
      </c>
      <c r="QH35" s="130">
        <v>6</v>
      </c>
      <c r="QI35" s="130">
        <v>11</v>
      </c>
      <c r="QJ35" s="130">
        <v>17</v>
      </c>
      <c r="QK35" s="102">
        <v>0.35289999999999999</v>
      </c>
      <c r="QL35" s="102">
        <v>0.6470999999999999</v>
      </c>
      <c r="QM35" s="130">
        <v>0</v>
      </c>
      <c r="QN35" s="130">
        <v>0</v>
      </c>
    </row>
    <row r="36" spans="1:456" x14ac:dyDescent="0.25">
      <c r="A36" s="89" t="s">
        <v>94</v>
      </c>
      <c r="B36" s="135">
        <v>3</v>
      </c>
      <c r="C36" s="136">
        <v>2</v>
      </c>
      <c r="D36" s="137">
        <v>5</v>
      </c>
      <c r="E36" s="138">
        <v>0.6</v>
      </c>
      <c r="F36" s="128">
        <v>0.4</v>
      </c>
      <c r="G36" s="139">
        <v>1</v>
      </c>
      <c r="H36" s="137">
        <v>1</v>
      </c>
      <c r="I36" s="135">
        <v>4</v>
      </c>
      <c r="J36" s="136">
        <v>5</v>
      </c>
      <c r="K36" s="137">
        <v>9</v>
      </c>
      <c r="L36" s="138">
        <v>0.44400000000000001</v>
      </c>
      <c r="M36" s="128">
        <v>0.55600000000000005</v>
      </c>
      <c r="N36" s="139">
        <v>1</v>
      </c>
      <c r="O36" s="140">
        <v>1</v>
      </c>
      <c r="P36" s="135">
        <v>17</v>
      </c>
      <c r="Q36" s="136">
        <v>39</v>
      </c>
      <c r="R36" s="137">
        <v>56</v>
      </c>
      <c r="S36" s="138">
        <v>0.30399999999999999</v>
      </c>
      <c r="T36" s="128">
        <v>0.69599999999999995</v>
      </c>
      <c r="U36" s="139">
        <v>1</v>
      </c>
      <c r="V36" s="140">
        <v>6</v>
      </c>
      <c r="W36" s="135">
        <v>25</v>
      </c>
      <c r="X36" s="136">
        <v>50</v>
      </c>
      <c r="Y36" s="137">
        <v>75</v>
      </c>
      <c r="Z36" s="138">
        <v>0.33299999999999996</v>
      </c>
      <c r="AA36" s="128">
        <v>0.66700000000000004</v>
      </c>
      <c r="AB36" s="139">
        <v>5</v>
      </c>
      <c r="AC36" s="140">
        <v>13</v>
      </c>
      <c r="AD36" s="139">
        <v>4</v>
      </c>
      <c r="AE36" s="136">
        <v>9</v>
      </c>
      <c r="AF36" s="137">
        <v>13</v>
      </c>
      <c r="AG36" s="138">
        <v>0.308</v>
      </c>
      <c r="AH36" s="128">
        <v>0.69200000000000006</v>
      </c>
      <c r="AI36" s="139">
        <v>1</v>
      </c>
      <c r="AJ36" s="136">
        <v>2</v>
      </c>
      <c r="AK36" s="136">
        <v>1</v>
      </c>
      <c r="AL36" s="136">
        <v>0</v>
      </c>
      <c r="AM36" s="137">
        <v>1</v>
      </c>
      <c r="AN36" s="138">
        <v>1</v>
      </c>
      <c r="AO36" s="128">
        <v>0</v>
      </c>
      <c r="AP36" s="139">
        <v>0</v>
      </c>
      <c r="AQ36" s="136">
        <v>0</v>
      </c>
      <c r="AR36" s="136">
        <v>2</v>
      </c>
      <c r="AS36" s="136">
        <v>2</v>
      </c>
      <c r="AT36" s="137">
        <v>4</v>
      </c>
      <c r="AU36" s="138">
        <v>0.5</v>
      </c>
      <c r="AV36" s="128">
        <v>0.5</v>
      </c>
      <c r="AW36" s="139">
        <v>0</v>
      </c>
      <c r="AX36" s="136">
        <v>0</v>
      </c>
      <c r="AY36" s="136">
        <v>4</v>
      </c>
      <c r="AZ36" s="136">
        <v>1</v>
      </c>
      <c r="BA36" s="137">
        <v>5</v>
      </c>
      <c r="BB36" s="138">
        <v>0.8</v>
      </c>
      <c r="BC36" s="128">
        <v>0.2</v>
      </c>
      <c r="BD36" s="139">
        <v>1</v>
      </c>
      <c r="BE36" s="136">
        <v>1</v>
      </c>
      <c r="BF36" s="136">
        <v>1</v>
      </c>
      <c r="BG36" s="136">
        <v>0</v>
      </c>
      <c r="BH36" s="137">
        <v>1</v>
      </c>
      <c r="BI36" s="138">
        <v>1</v>
      </c>
      <c r="BJ36" s="128">
        <v>0</v>
      </c>
      <c r="BK36" s="139">
        <v>0</v>
      </c>
      <c r="BL36" s="136">
        <v>0</v>
      </c>
      <c r="BM36" s="136">
        <v>3</v>
      </c>
      <c r="BN36" s="136">
        <v>1</v>
      </c>
      <c r="BO36" s="137">
        <v>4</v>
      </c>
      <c r="BP36" s="138">
        <v>0.75</v>
      </c>
      <c r="BQ36" s="128">
        <v>0.25</v>
      </c>
      <c r="BR36" s="139">
        <v>0</v>
      </c>
      <c r="BS36" s="136">
        <v>0</v>
      </c>
      <c r="BT36" s="136">
        <v>9</v>
      </c>
      <c r="BU36" s="136">
        <v>8</v>
      </c>
      <c r="BV36" s="137">
        <v>17</v>
      </c>
      <c r="BW36" s="138">
        <v>0.52900000000000003</v>
      </c>
      <c r="BX36" s="128">
        <v>0.47100000000000003</v>
      </c>
      <c r="BY36" s="139">
        <v>1</v>
      </c>
      <c r="BZ36" s="136">
        <v>1</v>
      </c>
      <c r="CA36" s="136">
        <v>0</v>
      </c>
      <c r="CB36" s="136">
        <v>1</v>
      </c>
      <c r="CC36" s="137">
        <v>1</v>
      </c>
      <c r="CD36" s="138">
        <v>0</v>
      </c>
      <c r="CE36" s="128">
        <v>1</v>
      </c>
      <c r="CF36" s="139">
        <v>0</v>
      </c>
      <c r="CG36" s="136">
        <v>0</v>
      </c>
      <c r="CH36" s="136">
        <v>9</v>
      </c>
      <c r="CI36" s="136">
        <v>7</v>
      </c>
      <c r="CJ36" s="137">
        <v>16</v>
      </c>
      <c r="CK36" s="138">
        <v>0.56299999999999994</v>
      </c>
      <c r="CL36" s="128">
        <v>0.43700000000000006</v>
      </c>
      <c r="CM36" s="139">
        <v>0</v>
      </c>
      <c r="CN36" s="140">
        <v>0</v>
      </c>
      <c r="CO36" s="86">
        <v>3</v>
      </c>
      <c r="CP36" s="86">
        <v>2</v>
      </c>
      <c r="CQ36" s="88">
        <v>5</v>
      </c>
      <c r="CR36" s="192">
        <v>0.6</v>
      </c>
      <c r="CS36" s="102">
        <v>0.4</v>
      </c>
      <c r="CT36" s="193">
        <v>1</v>
      </c>
      <c r="CU36" s="86">
        <v>1</v>
      </c>
      <c r="CV36" s="86">
        <v>7</v>
      </c>
      <c r="CW36" s="86">
        <v>16</v>
      </c>
      <c r="CX36" s="88">
        <v>23</v>
      </c>
      <c r="CY36" s="192">
        <v>0.30430000000000001</v>
      </c>
      <c r="CZ36" s="102">
        <v>0.69569999999999999</v>
      </c>
      <c r="DA36" s="193">
        <v>1</v>
      </c>
      <c r="DB36" s="86">
        <v>3</v>
      </c>
      <c r="DC36" s="86">
        <v>14</v>
      </c>
      <c r="DD36" s="86">
        <v>27</v>
      </c>
      <c r="DE36" s="88">
        <v>41</v>
      </c>
      <c r="DF36" s="192">
        <v>0.34149999999999997</v>
      </c>
      <c r="DG36" s="102">
        <v>0.65849999999999997</v>
      </c>
      <c r="DH36" s="193">
        <v>4</v>
      </c>
      <c r="DI36" s="86">
        <v>11</v>
      </c>
      <c r="DJ36" s="86">
        <v>25</v>
      </c>
      <c r="DK36" s="86">
        <v>53</v>
      </c>
      <c r="DL36" s="88">
        <v>78</v>
      </c>
      <c r="DM36" s="192">
        <v>0.32049999999999995</v>
      </c>
      <c r="DN36" s="102">
        <v>0.67949999999999999</v>
      </c>
      <c r="DO36" s="193">
        <v>4</v>
      </c>
      <c r="DP36" s="86">
        <v>13</v>
      </c>
      <c r="DQ36" s="86">
        <v>5</v>
      </c>
      <c r="DR36" s="86">
        <v>3</v>
      </c>
      <c r="DS36" s="88">
        <v>8</v>
      </c>
      <c r="DT36" s="192">
        <v>0.625</v>
      </c>
      <c r="DU36" s="102">
        <v>0.375</v>
      </c>
      <c r="DV36" s="193">
        <v>1</v>
      </c>
      <c r="DW36" s="86">
        <v>1</v>
      </c>
      <c r="DX36" s="86">
        <v>1</v>
      </c>
      <c r="DY36" s="86">
        <v>0</v>
      </c>
      <c r="DZ36" s="88">
        <v>1</v>
      </c>
      <c r="EA36" s="192">
        <v>1</v>
      </c>
      <c r="EB36" s="102">
        <v>0</v>
      </c>
      <c r="EC36" s="193">
        <v>0</v>
      </c>
      <c r="ED36" s="86">
        <v>0</v>
      </c>
      <c r="EE36" s="86">
        <v>2</v>
      </c>
      <c r="EF36" s="86">
        <v>2</v>
      </c>
      <c r="EG36" s="88">
        <v>4</v>
      </c>
      <c r="EH36" s="192">
        <v>0.5</v>
      </c>
      <c r="EI36" s="102">
        <v>0.5</v>
      </c>
      <c r="EJ36" s="193">
        <v>0</v>
      </c>
      <c r="EK36" s="86">
        <v>0</v>
      </c>
      <c r="EL36" s="86">
        <v>4</v>
      </c>
      <c r="EM36" s="86">
        <v>1</v>
      </c>
      <c r="EN36" s="88">
        <v>5</v>
      </c>
      <c r="EO36" s="192">
        <v>0.8</v>
      </c>
      <c r="EP36" s="102">
        <v>0.2</v>
      </c>
      <c r="EQ36" s="193">
        <v>1</v>
      </c>
      <c r="ER36" s="86">
        <v>1</v>
      </c>
      <c r="ES36" s="86">
        <v>1</v>
      </c>
      <c r="ET36" s="86">
        <v>0</v>
      </c>
      <c r="EU36" s="88">
        <v>1</v>
      </c>
      <c r="EV36" s="192">
        <v>1</v>
      </c>
      <c r="EW36" s="102">
        <v>0</v>
      </c>
      <c r="EX36" s="193">
        <v>0</v>
      </c>
      <c r="EY36" s="86">
        <v>0</v>
      </c>
      <c r="EZ36" s="86">
        <v>3</v>
      </c>
      <c r="FA36" s="86">
        <v>1</v>
      </c>
      <c r="FB36" s="88">
        <v>4</v>
      </c>
      <c r="FC36" s="192">
        <v>0.75</v>
      </c>
      <c r="FD36" s="102">
        <v>0.25</v>
      </c>
      <c r="FE36" s="193">
        <v>0</v>
      </c>
      <c r="FF36" s="86">
        <v>0</v>
      </c>
      <c r="FG36" s="86">
        <v>9</v>
      </c>
      <c r="FH36" s="86">
        <v>9</v>
      </c>
      <c r="FI36" s="88">
        <v>18</v>
      </c>
      <c r="FJ36" s="192">
        <v>0.5</v>
      </c>
      <c r="FK36" s="102">
        <v>0.5</v>
      </c>
      <c r="FL36" s="193">
        <v>1</v>
      </c>
      <c r="FM36" s="86">
        <v>1</v>
      </c>
      <c r="FN36" s="86">
        <v>0</v>
      </c>
      <c r="FO36" s="86">
        <v>1</v>
      </c>
      <c r="FP36" s="88">
        <v>1</v>
      </c>
      <c r="FQ36" s="192">
        <v>0</v>
      </c>
      <c r="FR36" s="102">
        <v>1</v>
      </c>
      <c r="FS36" s="193">
        <v>0</v>
      </c>
      <c r="FT36" s="86">
        <v>0</v>
      </c>
      <c r="FU36" s="86">
        <v>9</v>
      </c>
      <c r="FV36" s="86">
        <v>8</v>
      </c>
      <c r="FW36" s="88">
        <v>17</v>
      </c>
      <c r="FX36" s="192">
        <v>0.52939999999999998</v>
      </c>
      <c r="FY36" s="102">
        <v>0.47060000000000002</v>
      </c>
      <c r="FZ36" s="193">
        <v>0</v>
      </c>
      <c r="GA36" s="88">
        <v>0</v>
      </c>
      <c r="GB36" s="130">
        <v>3</v>
      </c>
      <c r="GC36" s="130">
        <v>2</v>
      </c>
      <c r="GD36" s="130">
        <v>5</v>
      </c>
      <c r="GE36" s="102">
        <v>0.6</v>
      </c>
      <c r="GF36" s="102">
        <v>0.4</v>
      </c>
      <c r="GG36" s="130">
        <v>1</v>
      </c>
      <c r="GH36" s="130">
        <v>1</v>
      </c>
      <c r="GI36" s="130">
        <v>7</v>
      </c>
      <c r="GJ36" s="130">
        <v>16</v>
      </c>
      <c r="GK36" s="130">
        <v>23</v>
      </c>
      <c r="GL36" s="102">
        <v>0.3</v>
      </c>
      <c r="GM36" s="102">
        <v>0.7</v>
      </c>
      <c r="GN36" s="130">
        <v>2</v>
      </c>
      <c r="GO36" s="130">
        <v>3</v>
      </c>
      <c r="GP36" s="130">
        <v>30</v>
      </c>
      <c r="GQ36" s="130">
        <v>49</v>
      </c>
      <c r="GR36" s="130">
        <v>79</v>
      </c>
      <c r="GS36" s="102">
        <v>0.38</v>
      </c>
      <c r="GT36" s="102">
        <v>0.62</v>
      </c>
      <c r="GU36" s="130">
        <v>4</v>
      </c>
      <c r="GV36" s="130">
        <v>9</v>
      </c>
      <c r="GW36" s="130">
        <v>31</v>
      </c>
      <c r="GX36" s="130">
        <v>61</v>
      </c>
      <c r="GY36" s="130">
        <v>92</v>
      </c>
      <c r="GZ36" s="102">
        <v>0.34</v>
      </c>
      <c r="HA36" s="102">
        <v>0.66</v>
      </c>
      <c r="HB36" s="130">
        <v>4</v>
      </c>
      <c r="HC36" s="130">
        <v>13</v>
      </c>
      <c r="HD36" s="130">
        <v>5</v>
      </c>
      <c r="HE36" s="130">
        <v>3</v>
      </c>
      <c r="HF36" s="130">
        <v>8</v>
      </c>
      <c r="HG36" s="102">
        <v>0.63</v>
      </c>
      <c r="HH36" s="102">
        <v>0.37</v>
      </c>
      <c r="HI36" s="130">
        <v>1</v>
      </c>
      <c r="HJ36" s="130">
        <v>1</v>
      </c>
      <c r="HK36" s="130">
        <v>1</v>
      </c>
      <c r="HL36" s="130">
        <v>0</v>
      </c>
      <c r="HM36" s="130">
        <v>1</v>
      </c>
      <c r="HN36" s="102">
        <v>1</v>
      </c>
      <c r="HO36" s="102">
        <v>0</v>
      </c>
      <c r="HP36" s="130">
        <v>0</v>
      </c>
      <c r="HQ36" s="130">
        <v>0</v>
      </c>
      <c r="HR36" s="130">
        <v>2</v>
      </c>
      <c r="HS36" s="130">
        <v>2</v>
      </c>
      <c r="HT36" s="130">
        <v>4</v>
      </c>
      <c r="HU36" s="102">
        <v>0.5</v>
      </c>
      <c r="HV36" s="102">
        <v>0.5</v>
      </c>
      <c r="HW36" s="130">
        <v>0</v>
      </c>
      <c r="HX36" s="130">
        <v>0</v>
      </c>
      <c r="HY36" s="130">
        <v>4</v>
      </c>
      <c r="HZ36" s="130">
        <v>1</v>
      </c>
      <c r="IA36" s="130">
        <v>5</v>
      </c>
      <c r="IB36" s="102">
        <v>0.8</v>
      </c>
      <c r="IC36" s="102">
        <v>0.2</v>
      </c>
      <c r="ID36" s="130">
        <v>1</v>
      </c>
      <c r="IE36" s="130">
        <v>1</v>
      </c>
      <c r="IF36" s="130">
        <v>1</v>
      </c>
      <c r="IG36" s="130">
        <v>0</v>
      </c>
      <c r="IH36" s="130">
        <v>1</v>
      </c>
      <c r="II36" s="102">
        <v>1</v>
      </c>
      <c r="IJ36" s="102">
        <v>0</v>
      </c>
      <c r="IK36" s="130">
        <v>0</v>
      </c>
      <c r="IL36" s="130">
        <v>0</v>
      </c>
      <c r="IM36" s="130">
        <v>3</v>
      </c>
      <c r="IN36" s="130">
        <v>1</v>
      </c>
      <c r="IO36" s="130">
        <v>4</v>
      </c>
      <c r="IP36" s="102">
        <v>0.75</v>
      </c>
      <c r="IQ36" s="102">
        <v>0.25</v>
      </c>
      <c r="IR36" s="130">
        <v>0</v>
      </c>
      <c r="IS36" s="130">
        <v>0</v>
      </c>
      <c r="IT36" s="130">
        <v>9</v>
      </c>
      <c r="IU36" s="130">
        <v>11</v>
      </c>
      <c r="IV36" s="130">
        <v>20</v>
      </c>
      <c r="IW36" s="102">
        <v>0.45</v>
      </c>
      <c r="IX36" s="102">
        <v>0.55000000000000004</v>
      </c>
      <c r="IY36" s="130">
        <v>1</v>
      </c>
      <c r="IZ36" s="130">
        <v>1</v>
      </c>
      <c r="JA36" s="130">
        <v>0</v>
      </c>
      <c r="JB36" s="130">
        <v>1</v>
      </c>
      <c r="JC36" s="130">
        <v>1</v>
      </c>
      <c r="JD36" s="102">
        <v>0</v>
      </c>
      <c r="JE36" s="102">
        <v>1</v>
      </c>
      <c r="JF36" s="130">
        <v>0</v>
      </c>
      <c r="JG36" s="130">
        <v>0</v>
      </c>
      <c r="JH36" s="130">
        <v>9</v>
      </c>
      <c r="JI36" s="130">
        <v>10</v>
      </c>
      <c r="JJ36" s="130">
        <v>19</v>
      </c>
      <c r="JK36" s="102">
        <v>0.47</v>
      </c>
      <c r="JL36" s="102">
        <v>0.53</v>
      </c>
      <c r="JM36" s="130">
        <v>0</v>
      </c>
      <c r="JN36" s="130">
        <v>0</v>
      </c>
      <c r="JO36" s="129">
        <v>3</v>
      </c>
      <c r="JP36" s="130">
        <v>2</v>
      </c>
      <c r="JQ36" s="130">
        <v>5</v>
      </c>
      <c r="JR36" s="102">
        <v>0.6</v>
      </c>
      <c r="JS36" s="102">
        <v>0.4</v>
      </c>
      <c r="JT36" s="130">
        <v>1</v>
      </c>
      <c r="JU36" s="130">
        <v>1</v>
      </c>
      <c r="JV36" s="130">
        <v>9</v>
      </c>
      <c r="JW36" s="130">
        <v>21</v>
      </c>
      <c r="JX36" s="130">
        <v>30</v>
      </c>
      <c r="JY36" s="102">
        <v>0.3</v>
      </c>
      <c r="JZ36" s="102">
        <v>0.7</v>
      </c>
      <c r="KA36" s="130">
        <v>1</v>
      </c>
      <c r="KB36" s="130">
        <v>4</v>
      </c>
      <c r="KC36" s="130">
        <v>11</v>
      </c>
      <c r="KD36" s="130">
        <v>22</v>
      </c>
      <c r="KE36" s="130">
        <v>33</v>
      </c>
      <c r="KF36" s="102">
        <v>0.33</v>
      </c>
      <c r="KG36" s="102">
        <v>0.67</v>
      </c>
      <c r="KH36" s="130">
        <v>1</v>
      </c>
      <c r="KI36" s="130">
        <v>4</v>
      </c>
      <c r="KJ36" s="130">
        <v>29</v>
      </c>
      <c r="KK36" s="130">
        <v>59</v>
      </c>
      <c r="KL36" s="130">
        <v>88</v>
      </c>
      <c r="KM36" s="102">
        <v>0.33</v>
      </c>
      <c r="KN36" s="102">
        <v>0.67</v>
      </c>
      <c r="KO36" s="130">
        <v>5</v>
      </c>
      <c r="KP36" s="130">
        <v>13</v>
      </c>
      <c r="KQ36" s="130">
        <v>5</v>
      </c>
      <c r="KR36" s="130">
        <v>3</v>
      </c>
      <c r="KS36" s="130">
        <v>8</v>
      </c>
      <c r="KT36" s="102">
        <v>0.63</v>
      </c>
      <c r="KU36" s="102">
        <v>0.37</v>
      </c>
      <c r="KV36" s="130">
        <v>1</v>
      </c>
      <c r="KW36" s="130">
        <v>1</v>
      </c>
      <c r="KX36" s="130">
        <v>1</v>
      </c>
      <c r="KY36" s="130">
        <v>0</v>
      </c>
      <c r="KZ36" s="130">
        <v>1</v>
      </c>
      <c r="LA36" s="102">
        <v>1</v>
      </c>
      <c r="LB36" s="102">
        <v>0</v>
      </c>
      <c r="LC36" s="130">
        <v>0</v>
      </c>
      <c r="LD36" s="130">
        <v>0</v>
      </c>
      <c r="LE36" s="130">
        <v>2</v>
      </c>
      <c r="LF36" s="130">
        <v>2</v>
      </c>
      <c r="LG36" s="130">
        <v>4</v>
      </c>
      <c r="LH36" s="102">
        <v>0.5</v>
      </c>
      <c r="LI36" s="102">
        <v>0.5</v>
      </c>
      <c r="LJ36" s="130">
        <v>0</v>
      </c>
      <c r="LK36" s="130">
        <v>0</v>
      </c>
      <c r="LL36" s="130">
        <v>2</v>
      </c>
      <c r="LM36" s="130">
        <v>2</v>
      </c>
      <c r="LN36" s="130">
        <v>4</v>
      </c>
      <c r="LO36" s="102">
        <v>0.5</v>
      </c>
      <c r="LP36" s="102">
        <v>0.5</v>
      </c>
      <c r="LQ36" s="130">
        <v>1</v>
      </c>
      <c r="LR36" s="130">
        <v>1</v>
      </c>
      <c r="LS36" s="130"/>
      <c r="LT36" s="130"/>
      <c r="LU36" s="130"/>
      <c r="LV36" s="102"/>
      <c r="LW36" s="102"/>
      <c r="LX36" s="130"/>
      <c r="LY36" s="130"/>
      <c r="LZ36" s="130">
        <v>2</v>
      </c>
      <c r="MA36" s="130">
        <v>2</v>
      </c>
      <c r="MB36" s="130">
        <v>4</v>
      </c>
      <c r="MC36" s="102">
        <v>0.5</v>
      </c>
      <c r="MD36" s="102">
        <v>0.5</v>
      </c>
      <c r="ME36" s="130">
        <v>0</v>
      </c>
      <c r="MF36" s="130">
        <v>0</v>
      </c>
      <c r="MG36" s="130">
        <v>9</v>
      </c>
      <c r="MH36" s="130">
        <v>9</v>
      </c>
      <c r="MI36" s="130">
        <v>18</v>
      </c>
      <c r="MJ36" s="102">
        <v>0.5</v>
      </c>
      <c r="MK36" s="102">
        <v>0.5</v>
      </c>
      <c r="ML36" s="130">
        <v>0</v>
      </c>
      <c r="MM36" s="130">
        <v>1</v>
      </c>
      <c r="MN36" s="130">
        <v>0</v>
      </c>
      <c r="MO36" s="130">
        <v>1</v>
      </c>
      <c r="MP36" s="130">
        <v>1</v>
      </c>
      <c r="MQ36" s="102">
        <v>0</v>
      </c>
      <c r="MR36" s="102">
        <v>1</v>
      </c>
      <c r="MS36" s="130">
        <v>0</v>
      </c>
      <c r="MT36" s="130">
        <v>0</v>
      </c>
      <c r="MU36" s="130">
        <v>9</v>
      </c>
      <c r="MV36" s="130">
        <v>8</v>
      </c>
      <c r="MW36" s="130">
        <v>17</v>
      </c>
      <c r="MX36" s="102">
        <v>0.53</v>
      </c>
      <c r="MY36" s="102">
        <v>0.47</v>
      </c>
      <c r="MZ36" s="130">
        <v>0</v>
      </c>
      <c r="NA36" s="130">
        <v>0</v>
      </c>
      <c r="NB36" s="129">
        <v>2</v>
      </c>
      <c r="NC36" s="130">
        <v>3</v>
      </c>
      <c r="ND36" s="130">
        <v>5</v>
      </c>
      <c r="NE36" s="102">
        <v>0.4</v>
      </c>
      <c r="NF36" s="102">
        <v>0.6</v>
      </c>
      <c r="NG36" s="130">
        <v>1</v>
      </c>
      <c r="NH36" s="130">
        <v>1</v>
      </c>
      <c r="NI36" s="130">
        <v>10</v>
      </c>
      <c r="NJ36" s="130">
        <v>14</v>
      </c>
      <c r="NK36" s="130">
        <v>24</v>
      </c>
      <c r="NL36" s="102">
        <v>0.41700000000000004</v>
      </c>
      <c r="NM36" s="102">
        <v>0.58299999999999996</v>
      </c>
      <c r="NN36" s="130">
        <v>2</v>
      </c>
      <c r="NO36" s="130">
        <v>3</v>
      </c>
      <c r="NP36" s="130">
        <v>6</v>
      </c>
      <c r="NQ36" s="130">
        <v>8</v>
      </c>
      <c r="NR36" s="130">
        <v>14</v>
      </c>
      <c r="NS36" s="102">
        <v>0.42899999999999999</v>
      </c>
      <c r="NT36" s="102">
        <v>0.57100000000000006</v>
      </c>
      <c r="NU36" s="130">
        <v>1</v>
      </c>
      <c r="NV36" s="130">
        <v>2</v>
      </c>
      <c r="NW36" s="130">
        <v>29</v>
      </c>
      <c r="NX36" s="130">
        <v>62</v>
      </c>
      <c r="NY36" s="130">
        <v>91</v>
      </c>
      <c r="NZ36" s="102">
        <v>0.31900000000000001</v>
      </c>
      <c r="OA36" s="102">
        <v>0.68099999999999994</v>
      </c>
      <c r="OB36" s="130">
        <v>4</v>
      </c>
      <c r="OC36" s="130">
        <v>13</v>
      </c>
      <c r="OD36" s="130">
        <v>8</v>
      </c>
      <c r="OE36" s="130">
        <v>0</v>
      </c>
      <c r="OF36" s="130">
        <v>8</v>
      </c>
      <c r="OG36" s="102">
        <v>1</v>
      </c>
      <c r="OH36" s="102">
        <v>0</v>
      </c>
      <c r="OI36" s="130">
        <v>1</v>
      </c>
      <c r="OJ36" s="130">
        <v>1</v>
      </c>
      <c r="OK36" s="130">
        <v>1</v>
      </c>
      <c r="OL36" s="130">
        <v>0</v>
      </c>
      <c r="OM36" s="130">
        <v>1</v>
      </c>
      <c r="ON36" s="102">
        <v>1</v>
      </c>
      <c r="OO36" s="102">
        <v>0</v>
      </c>
      <c r="OP36" s="130">
        <v>0</v>
      </c>
      <c r="OQ36" s="130">
        <v>0</v>
      </c>
      <c r="OR36" s="130">
        <v>1</v>
      </c>
      <c r="OS36" s="130">
        <v>3</v>
      </c>
      <c r="OT36" s="130">
        <v>4</v>
      </c>
      <c r="OU36" s="102">
        <v>0.25</v>
      </c>
      <c r="OV36" s="102">
        <v>0.75</v>
      </c>
      <c r="OW36" s="130">
        <v>0</v>
      </c>
      <c r="OX36" s="130">
        <v>0</v>
      </c>
      <c r="OY36" s="130">
        <v>2</v>
      </c>
      <c r="OZ36" s="130">
        <v>2</v>
      </c>
      <c r="PA36" s="130">
        <v>4</v>
      </c>
      <c r="PB36" s="102">
        <v>0.5</v>
      </c>
      <c r="PC36" s="102">
        <v>0.5</v>
      </c>
      <c r="PD36" s="130">
        <v>1</v>
      </c>
      <c r="PE36" s="130">
        <v>1</v>
      </c>
      <c r="PF36" s="130">
        <v>0</v>
      </c>
      <c r="PG36" s="130">
        <v>0</v>
      </c>
      <c r="PH36" s="130">
        <v>0</v>
      </c>
      <c r="PI36" s="102">
        <v>0</v>
      </c>
      <c r="PJ36" s="102">
        <v>0</v>
      </c>
      <c r="PK36" s="130">
        <v>0</v>
      </c>
      <c r="PL36" s="130">
        <v>0</v>
      </c>
      <c r="PM36" s="130">
        <v>2</v>
      </c>
      <c r="PN36" s="130">
        <v>2</v>
      </c>
      <c r="PO36" s="130">
        <v>4</v>
      </c>
      <c r="PP36" s="102">
        <v>0.5</v>
      </c>
      <c r="PQ36" s="102">
        <v>0.5</v>
      </c>
      <c r="PR36" s="130">
        <v>0</v>
      </c>
      <c r="PS36" s="130">
        <v>0</v>
      </c>
      <c r="PT36" s="130">
        <v>6</v>
      </c>
      <c r="PU36" s="130">
        <v>12</v>
      </c>
      <c r="PV36" s="130">
        <v>18</v>
      </c>
      <c r="PW36" s="102">
        <v>0.33299999999999996</v>
      </c>
      <c r="PX36" s="102">
        <v>0.66700000000000004</v>
      </c>
      <c r="PY36" s="130">
        <v>0</v>
      </c>
      <c r="PZ36" s="130">
        <v>1</v>
      </c>
      <c r="QA36" s="130">
        <v>0</v>
      </c>
      <c r="QB36" s="130">
        <v>1</v>
      </c>
      <c r="QC36" s="130">
        <v>1</v>
      </c>
      <c r="QD36" s="102">
        <v>0</v>
      </c>
      <c r="QE36" s="102">
        <v>1</v>
      </c>
      <c r="QF36" s="130">
        <v>0</v>
      </c>
      <c r="QG36" s="130">
        <v>0</v>
      </c>
      <c r="QH36" s="130">
        <v>6</v>
      </c>
      <c r="QI36" s="130">
        <v>11</v>
      </c>
      <c r="QJ36" s="130">
        <v>17</v>
      </c>
      <c r="QK36" s="102">
        <v>0.35299999999999998</v>
      </c>
      <c r="QL36" s="102">
        <v>0.64700000000000002</v>
      </c>
      <c r="QM36" s="130">
        <v>0</v>
      </c>
      <c r="QN36" s="130">
        <v>0</v>
      </c>
    </row>
    <row r="37" spans="1:456" x14ac:dyDescent="0.25">
      <c r="A37" s="89" t="s">
        <v>95</v>
      </c>
      <c r="B37" s="135">
        <v>5</v>
      </c>
      <c r="C37" s="136">
        <v>2</v>
      </c>
      <c r="D37" s="137">
        <v>7</v>
      </c>
      <c r="E37" s="138">
        <v>0.71</v>
      </c>
      <c r="F37" s="128">
        <v>0.28999999999999998</v>
      </c>
      <c r="G37" s="139">
        <v>1</v>
      </c>
      <c r="H37" s="137">
        <v>1</v>
      </c>
      <c r="I37" s="135">
        <v>3</v>
      </c>
      <c r="J37" s="136">
        <v>2</v>
      </c>
      <c r="K37" s="137">
        <v>5</v>
      </c>
      <c r="L37" s="138">
        <v>0.6</v>
      </c>
      <c r="M37" s="128">
        <v>0.4</v>
      </c>
      <c r="N37" s="139">
        <v>1</v>
      </c>
      <c r="O37" s="140">
        <v>1</v>
      </c>
      <c r="P37" s="135">
        <v>4</v>
      </c>
      <c r="Q37" s="136">
        <v>2</v>
      </c>
      <c r="R37" s="137">
        <v>6</v>
      </c>
      <c r="S37" s="138">
        <v>0.67</v>
      </c>
      <c r="T37" s="128">
        <v>0.33</v>
      </c>
      <c r="U37" s="139">
        <v>1</v>
      </c>
      <c r="V37" s="140">
        <v>1</v>
      </c>
      <c r="W37" s="135">
        <v>5</v>
      </c>
      <c r="X37" s="136">
        <v>2</v>
      </c>
      <c r="Y37" s="137">
        <v>7</v>
      </c>
      <c r="Z37" s="138">
        <v>0.71</v>
      </c>
      <c r="AA37" s="128">
        <v>0.28999999999999998</v>
      </c>
      <c r="AB37" s="139">
        <v>1</v>
      </c>
      <c r="AC37" s="140">
        <v>1</v>
      </c>
      <c r="AD37" s="139">
        <v>7</v>
      </c>
      <c r="AE37" s="136">
        <v>0</v>
      </c>
      <c r="AF37" s="137">
        <v>7</v>
      </c>
      <c r="AG37" s="138">
        <v>1</v>
      </c>
      <c r="AH37" s="128">
        <v>0</v>
      </c>
      <c r="AI37" s="139">
        <v>1</v>
      </c>
      <c r="AJ37" s="136">
        <v>1</v>
      </c>
      <c r="AK37" s="136">
        <v>1</v>
      </c>
      <c r="AL37" s="136">
        <v>0</v>
      </c>
      <c r="AM37" s="137">
        <v>1</v>
      </c>
      <c r="AN37" s="138">
        <v>1</v>
      </c>
      <c r="AO37" s="128">
        <v>0</v>
      </c>
      <c r="AP37" s="139">
        <v>0</v>
      </c>
      <c r="AQ37" s="136">
        <v>0</v>
      </c>
      <c r="AR37" s="136">
        <v>4</v>
      </c>
      <c r="AS37" s="136">
        <v>2</v>
      </c>
      <c r="AT37" s="137">
        <v>6</v>
      </c>
      <c r="AU37" s="138">
        <v>0.67</v>
      </c>
      <c r="AV37" s="128">
        <v>0.33</v>
      </c>
      <c r="AW37" s="139">
        <v>0</v>
      </c>
      <c r="AX37" s="136">
        <v>0</v>
      </c>
      <c r="AY37" s="136">
        <v>2</v>
      </c>
      <c r="AZ37" s="136">
        <v>3</v>
      </c>
      <c r="BA37" s="137">
        <v>5</v>
      </c>
      <c r="BB37" s="138">
        <v>0.4</v>
      </c>
      <c r="BC37" s="128">
        <v>0.6</v>
      </c>
      <c r="BD37" s="139">
        <v>1</v>
      </c>
      <c r="BE37" s="136">
        <v>1</v>
      </c>
      <c r="BF37" s="136">
        <v>0</v>
      </c>
      <c r="BG37" s="136">
        <v>1</v>
      </c>
      <c r="BH37" s="137">
        <v>1</v>
      </c>
      <c r="BI37" s="138">
        <v>0</v>
      </c>
      <c r="BJ37" s="128">
        <v>1</v>
      </c>
      <c r="BK37" s="139">
        <v>0</v>
      </c>
      <c r="BL37" s="136">
        <v>0</v>
      </c>
      <c r="BM37" s="136">
        <v>2</v>
      </c>
      <c r="BN37" s="136">
        <v>2</v>
      </c>
      <c r="BO37" s="137">
        <v>4</v>
      </c>
      <c r="BP37" s="138">
        <v>0.5</v>
      </c>
      <c r="BQ37" s="128">
        <v>0.5</v>
      </c>
      <c r="BR37" s="139">
        <v>0</v>
      </c>
      <c r="BS37" s="136">
        <v>0</v>
      </c>
      <c r="BT37" s="136">
        <v>11</v>
      </c>
      <c r="BU37" s="136">
        <v>7</v>
      </c>
      <c r="BV37" s="137">
        <v>18</v>
      </c>
      <c r="BW37" s="138">
        <v>0.61</v>
      </c>
      <c r="BX37" s="128">
        <v>0.39</v>
      </c>
      <c r="BY37" s="139">
        <v>1</v>
      </c>
      <c r="BZ37" s="136">
        <v>1</v>
      </c>
      <c r="CA37" s="136">
        <v>0</v>
      </c>
      <c r="CB37" s="136">
        <v>1</v>
      </c>
      <c r="CC37" s="137">
        <v>1</v>
      </c>
      <c r="CD37" s="138">
        <v>0</v>
      </c>
      <c r="CE37" s="128">
        <v>1</v>
      </c>
      <c r="CF37" s="139">
        <v>0</v>
      </c>
      <c r="CG37" s="136">
        <v>0</v>
      </c>
      <c r="CH37" s="136">
        <v>11</v>
      </c>
      <c r="CI37" s="136">
        <v>6</v>
      </c>
      <c r="CJ37" s="137">
        <v>17</v>
      </c>
      <c r="CK37" s="138">
        <v>0.65</v>
      </c>
      <c r="CL37" s="128">
        <v>0.35</v>
      </c>
      <c r="CM37" s="139">
        <v>0</v>
      </c>
      <c r="CN37" s="140">
        <v>0</v>
      </c>
      <c r="CO37" s="86">
        <v>5</v>
      </c>
      <c r="CP37" s="86">
        <v>2</v>
      </c>
      <c r="CQ37" s="88">
        <v>7</v>
      </c>
      <c r="CR37" s="192">
        <v>0.71</v>
      </c>
      <c r="CS37" s="102">
        <v>0.28999999999999998</v>
      </c>
      <c r="CT37" s="193">
        <v>1</v>
      </c>
      <c r="CU37" s="86">
        <v>1</v>
      </c>
      <c r="CV37" s="86">
        <v>5</v>
      </c>
      <c r="CW37" s="86">
        <v>0</v>
      </c>
      <c r="CX37" s="88">
        <v>5</v>
      </c>
      <c r="CY37" s="192">
        <v>1</v>
      </c>
      <c r="CZ37" s="102">
        <v>0</v>
      </c>
      <c r="DA37" s="193">
        <v>1</v>
      </c>
      <c r="DB37" s="86">
        <v>1</v>
      </c>
      <c r="DC37" s="86">
        <v>11</v>
      </c>
      <c r="DD37" s="86">
        <v>8</v>
      </c>
      <c r="DE37" s="88">
        <v>19</v>
      </c>
      <c r="DF37" s="192">
        <v>0.57999999999999996</v>
      </c>
      <c r="DG37" s="102">
        <v>0.42</v>
      </c>
      <c r="DH37" s="193">
        <v>3</v>
      </c>
      <c r="DI37" s="86">
        <v>3</v>
      </c>
      <c r="DJ37" s="86">
        <v>9</v>
      </c>
      <c r="DK37" s="86">
        <v>1</v>
      </c>
      <c r="DL37" s="88">
        <v>10</v>
      </c>
      <c r="DM37" s="192">
        <v>0.9</v>
      </c>
      <c r="DN37" s="102">
        <v>0.1</v>
      </c>
      <c r="DO37" s="193">
        <v>1</v>
      </c>
      <c r="DP37" s="86">
        <v>1</v>
      </c>
      <c r="DQ37" s="86">
        <v>9</v>
      </c>
      <c r="DR37" s="86">
        <v>1</v>
      </c>
      <c r="DS37" s="88">
        <v>10</v>
      </c>
      <c r="DT37" s="192">
        <v>0.9</v>
      </c>
      <c r="DU37" s="102">
        <v>0.1</v>
      </c>
      <c r="DV37" s="193">
        <v>1</v>
      </c>
      <c r="DW37" s="86">
        <v>1</v>
      </c>
      <c r="DX37" s="86">
        <v>1</v>
      </c>
      <c r="DY37" s="86">
        <v>0</v>
      </c>
      <c r="DZ37" s="88">
        <v>1</v>
      </c>
      <c r="EA37" s="192">
        <v>1</v>
      </c>
      <c r="EB37" s="102">
        <v>0</v>
      </c>
      <c r="EC37" s="193">
        <v>0</v>
      </c>
      <c r="ED37" s="86">
        <v>0</v>
      </c>
      <c r="EE37" s="86">
        <v>4</v>
      </c>
      <c r="EF37" s="86">
        <v>2</v>
      </c>
      <c r="EG37" s="88">
        <v>6</v>
      </c>
      <c r="EH37" s="192">
        <v>0.67</v>
      </c>
      <c r="EI37" s="102">
        <v>0.33</v>
      </c>
      <c r="EJ37" s="193">
        <v>0</v>
      </c>
      <c r="EK37" s="86">
        <v>0</v>
      </c>
      <c r="EL37" s="86">
        <v>2</v>
      </c>
      <c r="EM37" s="86">
        <v>3</v>
      </c>
      <c r="EN37" s="88">
        <v>5</v>
      </c>
      <c r="EO37" s="192">
        <v>0.4</v>
      </c>
      <c r="EP37" s="102">
        <v>0.6</v>
      </c>
      <c r="EQ37" s="193">
        <v>1</v>
      </c>
      <c r="ER37" s="86">
        <v>1</v>
      </c>
      <c r="ES37" s="86">
        <v>0</v>
      </c>
      <c r="ET37" s="86">
        <v>1</v>
      </c>
      <c r="EU37" s="88">
        <v>1</v>
      </c>
      <c r="EV37" s="192">
        <v>0</v>
      </c>
      <c r="EW37" s="102">
        <v>1</v>
      </c>
      <c r="EX37" s="193">
        <v>0</v>
      </c>
      <c r="EY37" s="86">
        <v>0</v>
      </c>
      <c r="EZ37" s="86">
        <v>2</v>
      </c>
      <c r="FA37" s="86">
        <v>2</v>
      </c>
      <c r="FB37" s="88">
        <v>4</v>
      </c>
      <c r="FC37" s="192">
        <v>0.5</v>
      </c>
      <c r="FD37" s="102">
        <v>0.5</v>
      </c>
      <c r="FE37" s="193">
        <v>0</v>
      </c>
      <c r="FF37" s="86">
        <v>0</v>
      </c>
      <c r="FG37" s="86">
        <v>9</v>
      </c>
      <c r="FH37" s="86">
        <v>9</v>
      </c>
      <c r="FI37" s="88">
        <v>18</v>
      </c>
      <c r="FJ37" s="192">
        <v>0.5</v>
      </c>
      <c r="FK37" s="102">
        <v>0.5</v>
      </c>
      <c r="FL37" s="193">
        <v>1</v>
      </c>
      <c r="FM37" s="86">
        <v>1</v>
      </c>
      <c r="FN37" s="86">
        <v>0</v>
      </c>
      <c r="FO37" s="86">
        <v>1</v>
      </c>
      <c r="FP37" s="88">
        <v>1</v>
      </c>
      <c r="FQ37" s="192">
        <v>0</v>
      </c>
      <c r="FR37" s="102">
        <v>1</v>
      </c>
      <c r="FS37" s="193">
        <v>0</v>
      </c>
      <c r="FT37" s="86">
        <v>0</v>
      </c>
      <c r="FU37" s="86">
        <v>9</v>
      </c>
      <c r="FV37" s="86">
        <v>8</v>
      </c>
      <c r="FW37" s="88">
        <v>17</v>
      </c>
      <c r="FX37" s="192">
        <v>0.53</v>
      </c>
      <c r="FY37" s="102">
        <v>0.47</v>
      </c>
      <c r="FZ37" s="193">
        <v>0</v>
      </c>
      <c r="GA37" s="88">
        <v>0</v>
      </c>
      <c r="GB37" s="130">
        <v>5</v>
      </c>
      <c r="GC37" s="130">
        <v>2</v>
      </c>
      <c r="GD37" s="130">
        <v>7</v>
      </c>
      <c r="GE37" s="102">
        <v>0.71</v>
      </c>
      <c r="GF37" s="102">
        <v>0.28999999999999998</v>
      </c>
      <c r="GG37" s="130">
        <v>1</v>
      </c>
      <c r="GH37" s="130">
        <v>1</v>
      </c>
      <c r="GI37" s="130"/>
      <c r="GJ37" s="130"/>
      <c r="GK37" s="130"/>
      <c r="GL37" s="102"/>
      <c r="GM37" s="102"/>
      <c r="GN37" s="130"/>
      <c r="GO37" s="130"/>
      <c r="GP37" s="130">
        <v>8</v>
      </c>
      <c r="GQ37" s="130">
        <v>4</v>
      </c>
      <c r="GR37" s="130">
        <v>12</v>
      </c>
      <c r="GS37" s="102">
        <v>0.67</v>
      </c>
      <c r="GT37" s="102">
        <v>0.33</v>
      </c>
      <c r="GU37" s="130">
        <v>2</v>
      </c>
      <c r="GV37" s="130">
        <v>2</v>
      </c>
      <c r="GW37" s="130">
        <v>9</v>
      </c>
      <c r="GX37" s="130">
        <v>1</v>
      </c>
      <c r="GY37" s="130">
        <v>10</v>
      </c>
      <c r="GZ37" s="102">
        <v>0.9</v>
      </c>
      <c r="HA37" s="102">
        <v>0.1</v>
      </c>
      <c r="HB37" s="130">
        <v>1</v>
      </c>
      <c r="HC37" s="130">
        <v>1</v>
      </c>
      <c r="HD37" s="130">
        <v>9</v>
      </c>
      <c r="HE37" s="130">
        <v>1</v>
      </c>
      <c r="HF37" s="130">
        <v>10</v>
      </c>
      <c r="HG37" s="102">
        <v>0.9</v>
      </c>
      <c r="HH37" s="102">
        <v>0.1</v>
      </c>
      <c r="HI37" s="130">
        <v>1</v>
      </c>
      <c r="HJ37" s="130">
        <v>1</v>
      </c>
      <c r="HK37" s="130">
        <v>1</v>
      </c>
      <c r="HL37" s="130">
        <v>0</v>
      </c>
      <c r="HM37" s="130">
        <v>1</v>
      </c>
      <c r="HN37" s="102">
        <v>1</v>
      </c>
      <c r="HO37" s="102">
        <v>0</v>
      </c>
      <c r="HP37" s="130">
        <v>0</v>
      </c>
      <c r="HQ37" s="130">
        <v>0</v>
      </c>
      <c r="HR37" s="130">
        <v>4</v>
      </c>
      <c r="HS37" s="130">
        <v>2</v>
      </c>
      <c r="HT37" s="130">
        <v>6</v>
      </c>
      <c r="HU37" s="102">
        <v>0.67</v>
      </c>
      <c r="HV37" s="102">
        <v>0.33</v>
      </c>
      <c r="HW37" s="130">
        <v>0</v>
      </c>
      <c r="HX37" s="130">
        <v>0</v>
      </c>
      <c r="HY37" s="130">
        <v>2</v>
      </c>
      <c r="HZ37" s="130">
        <v>2</v>
      </c>
      <c r="IA37" s="130">
        <v>4</v>
      </c>
      <c r="IB37" s="102">
        <v>0.5</v>
      </c>
      <c r="IC37" s="102">
        <v>0.5</v>
      </c>
      <c r="ID37" s="130">
        <v>1</v>
      </c>
      <c r="IE37" s="130">
        <v>1</v>
      </c>
      <c r="IF37" s="130">
        <v>0</v>
      </c>
      <c r="IG37" s="130">
        <v>1</v>
      </c>
      <c r="IH37" s="130">
        <v>1</v>
      </c>
      <c r="II37" s="102">
        <v>0</v>
      </c>
      <c r="IJ37" s="102">
        <v>1</v>
      </c>
      <c r="IK37" s="130">
        <v>0</v>
      </c>
      <c r="IL37" s="130">
        <v>0</v>
      </c>
      <c r="IM37" s="130">
        <v>2</v>
      </c>
      <c r="IN37" s="130">
        <v>1</v>
      </c>
      <c r="IO37" s="130">
        <v>3</v>
      </c>
      <c r="IP37" s="102">
        <v>0.67</v>
      </c>
      <c r="IQ37" s="102">
        <v>0.33</v>
      </c>
      <c r="IR37" s="130">
        <v>0</v>
      </c>
      <c r="IS37" s="130">
        <v>0</v>
      </c>
      <c r="IT37" s="130">
        <v>9</v>
      </c>
      <c r="IU37" s="130">
        <v>9</v>
      </c>
      <c r="IV37" s="130">
        <v>18</v>
      </c>
      <c r="IW37" s="102">
        <v>0.5</v>
      </c>
      <c r="IX37" s="102">
        <v>0.5</v>
      </c>
      <c r="IY37" s="130">
        <v>1</v>
      </c>
      <c r="IZ37" s="130">
        <v>1</v>
      </c>
      <c r="JA37" s="130">
        <v>0</v>
      </c>
      <c r="JB37" s="130">
        <v>1</v>
      </c>
      <c r="JC37" s="130">
        <v>1</v>
      </c>
      <c r="JD37" s="102">
        <v>0</v>
      </c>
      <c r="JE37" s="102">
        <v>1</v>
      </c>
      <c r="JF37" s="130">
        <v>0</v>
      </c>
      <c r="JG37" s="130">
        <v>0</v>
      </c>
      <c r="JH37" s="130">
        <v>9</v>
      </c>
      <c r="JI37" s="130">
        <v>8</v>
      </c>
      <c r="JJ37" s="130">
        <v>17</v>
      </c>
      <c r="JK37" s="102">
        <v>0.53</v>
      </c>
      <c r="JL37" s="102">
        <v>0.47</v>
      </c>
      <c r="JM37" s="130">
        <v>0</v>
      </c>
      <c r="JN37" s="130">
        <v>0</v>
      </c>
      <c r="JO37" s="129">
        <v>5</v>
      </c>
      <c r="JP37" s="130">
        <v>2</v>
      </c>
      <c r="JQ37" s="130">
        <v>7</v>
      </c>
      <c r="JR37" s="102">
        <v>0.71</v>
      </c>
      <c r="JS37" s="102">
        <v>0.28999999999999998</v>
      </c>
      <c r="JT37" s="130">
        <v>1</v>
      </c>
      <c r="JU37" s="130">
        <v>1</v>
      </c>
      <c r="JV37" s="130">
        <v>0</v>
      </c>
      <c r="JW37" s="130">
        <v>0</v>
      </c>
      <c r="JX37" s="130">
        <v>0</v>
      </c>
      <c r="JY37" s="102">
        <v>0</v>
      </c>
      <c r="JZ37" s="102">
        <v>0</v>
      </c>
      <c r="KA37" s="130">
        <v>0</v>
      </c>
      <c r="KB37" s="130">
        <v>0</v>
      </c>
      <c r="KC37" s="130">
        <v>8</v>
      </c>
      <c r="KD37" s="130">
        <v>2</v>
      </c>
      <c r="KE37" s="130">
        <v>10</v>
      </c>
      <c r="KF37" s="102">
        <v>0.8</v>
      </c>
      <c r="KG37" s="102">
        <v>0.2</v>
      </c>
      <c r="KH37" s="130">
        <v>1</v>
      </c>
      <c r="KI37" s="130">
        <v>1</v>
      </c>
      <c r="KJ37" s="130">
        <v>4</v>
      </c>
      <c r="KK37" s="130">
        <v>2</v>
      </c>
      <c r="KL37" s="130">
        <v>6</v>
      </c>
      <c r="KM37" s="102">
        <v>0.67</v>
      </c>
      <c r="KN37" s="102">
        <v>0.33</v>
      </c>
      <c r="KO37" s="130">
        <v>1</v>
      </c>
      <c r="KP37" s="130">
        <v>1</v>
      </c>
      <c r="KQ37" s="130">
        <v>9</v>
      </c>
      <c r="KR37" s="130">
        <v>1</v>
      </c>
      <c r="KS37" s="130">
        <v>10</v>
      </c>
      <c r="KT37" s="102">
        <v>0.9</v>
      </c>
      <c r="KU37" s="102">
        <v>0.1</v>
      </c>
      <c r="KV37" s="130">
        <v>1</v>
      </c>
      <c r="KW37" s="130">
        <v>1</v>
      </c>
      <c r="KX37" s="130">
        <v>1</v>
      </c>
      <c r="KY37" s="130">
        <v>0</v>
      </c>
      <c r="KZ37" s="130">
        <v>1</v>
      </c>
      <c r="LA37" s="102">
        <v>1</v>
      </c>
      <c r="LB37" s="102">
        <v>0</v>
      </c>
      <c r="LC37" s="130">
        <v>0</v>
      </c>
      <c r="LD37" s="130">
        <v>0</v>
      </c>
      <c r="LE37" s="130">
        <v>4</v>
      </c>
      <c r="LF37" s="130">
        <v>2</v>
      </c>
      <c r="LG37" s="130">
        <v>6</v>
      </c>
      <c r="LH37" s="102">
        <v>0.67</v>
      </c>
      <c r="LI37" s="102">
        <v>0.33</v>
      </c>
      <c r="LJ37" s="130">
        <v>0</v>
      </c>
      <c r="LK37" s="130">
        <v>0</v>
      </c>
      <c r="LL37" s="130">
        <v>2</v>
      </c>
      <c r="LM37" s="130">
        <v>2</v>
      </c>
      <c r="LN37" s="130">
        <v>4</v>
      </c>
      <c r="LO37" s="102">
        <v>0.5</v>
      </c>
      <c r="LP37" s="102">
        <v>0.5</v>
      </c>
      <c r="LQ37" s="130">
        <v>1</v>
      </c>
      <c r="LR37" s="130">
        <v>1</v>
      </c>
      <c r="LS37" s="130">
        <v>0</v>
      </c>
      <c r="LT37" s="130">
        <v>1</v>
      </c>
      <c r="LU37" s="130">
        <v>1</v>
      </c>
      <c r="LV37" s="102">
        <v>0</v>
      </c>
      <c r="LW37" s="102">
        <v>1</v>
      </c>
      <c r="LX37" s="130">
        <v>0</v>
      </c>
      <c r="LY37" s="130">
        <v>0</v>
      </c>
      <c r="LZ37" s="130">
        <v>2</v>
      </c>
      <c r="MA37" s="130">
        <v>1</v>
      </c>
      <c r="MB37" s="130">
        <v>3</v>
      </c>
      <c r="MC37" s="102">
        <v>0.67</v>
      </c>
      <c r="MD37" s="102">
        <v>0.33</v>
      </c>
      <c r="ME37" s="130">
        <v>0</v>
      </c>
      <c r="MF37" s="130">
        <v>0</v>
      </c>
      <c r="MG37" s="130">
        <v>9</v>
      </c>
      <c r="MH37" s="130">
        <v>9</v>
      </c>
      <c r="MI37" s="130">
        <v>18</v>
      </c>
      <c r="MJ37" s="102">
        <v>0.5</v>
      </c>
      <c r="MK37" s="102">
        <v>0.5</v>
      </c>
      <c r="ML37" s="130">
        <v>1</v>
      </c>
      <c r="MM37" s="130">
        <v>1</v>
      </c>
      <c r="MN37" s="130">
        <v>0</v>
      </c>
      <c r="MO37" s="130">
        <v>1</v>
      </c>
      <c r="MP37" s="130">
        <v>1</v>
      </c>
      <c r="MQ37" s="102">
        <v>0</v>
      </c>
      <c r="MR37" s="102">
        <v>1</v>
      </c>
      <c r="MS37" s="130">
        <v>0</v>
      </c>
      <c r="MT37" s="130">
        <v>0</v>
      </c>
      <c r="MU37" s="130">
        <v>9</v>
      </c>
      <c r="MV37" s="130">
        <v>8</v>
      </c>
      <c r="MW37" s="130">
        <v>17</v>
      </c>
      <c r="MX37" s="102">
        <v>0.53</v>
      </c>
      <c r="MY37" s="102">
        <v>0.47</v>
      </c>
      <c r="MZ37" s="130">
        <v>0</v>
      </c>
      <c r="NA37" s="130">
        <v>0</v>
      </c>
      <c r="NB37" s="129">
        <v>3</v>
      </c>
      <c r="NC37" s="130">
        <v>4</v>
      </c>
      <c r="ND37" s="130">
        <v>7</v>
      </c>
      <c r="NE37" s="102">
        <v>0.43</v>
      </c>
      <c r="NF37" s="102">
        <v>0.56999999999999995</v>
      </c>
      <c r="NG37" s="130">
        <v>1</v>
      </c>
      <c r="NH37" s="130">
        <v>1</v>
      </c>
      <c r="NI37" s="130">
        <v>0</v>
      </c>
      <c r="NJ37" s="130">
        <v>0</v>
      </c>
      <c r="NK37" s="130">
        <v>0</v>
      </c>
      <c r="NL37" s="102">
        <v>0</v>
      </c>
      <c r="NM37" s="102">
        <v>0</v>
      </c>
      <c r="NN37" s="130">
        <v>0</v>
      </c>
      <c r="NO37" s="130">
        <v>0</v>
      </c>
      <c r="NP37" s="130">
        <v>4</v>
      </c>
      <c r="NQ37" s="130">
        <v>2</v>
      </c>
      <c r="NR37" s="130">
        <v>6</v>
      </c>
      <c r="NS37" s="102">
        <v>0.67</v>
      </c>
      <c r="NT37" s="102">
        <v>0.33</v>
      </c>
      <c r="NU37" s="130">
        <v>1</v>
      </c>
      <c r="NV37" s="130">
        <v>1</v>
      </c>
      <c r="NW37" s="130">
        <v>4</v>
      </c>
      <c r="NX37" s="130">
        <v>2</v>
      </c>
      <c r="NY37" s="130">
        <v>6</v>
      </c>
      <c r="NZ37" s="102">
        <v>0.67</v>
      </c>
      <c r="OA37" s="102">
        <v>0.33</v>
      </c>
      <c r="OB37" s="130">
        <v>1</v>
      </c>
      <c r="OC37" s="130">
        <v>1</v>
      </c>
      <c r="OD37" s="130">
        <v>9</v>
      </c>
      <c r="OE37" s="130">
        <v>1</v>
      </c>
      <c r="OF37" s="130">
        <v>10</v>
      </c>
      <c r="OG37" s="102">
        <v>0.9</v>
      </c>
      <c r="OH37" s="102">
        <v>0.1</v>
      </c>
      <c r="OI37" s="130">
        <v>1</v>
      </c>
      <c r="OJ37" s="130">
        <v>1</v>
      </c>
      <c r="OK37" s="130">
        <v>1</v>
      </c>
      <c r="OL37" s="130">
        <v>0</v>
      </c>
      <c r="OM37" s="130">
        <v>1</v>
      </c>
      <c r="ON37" s="102">
        <v>1</v>
      </c>
      <c r="OO37" s="102">
        <v>0</v>
      </c>
      <c r="OP37" s="130">
        <v>0</v>
      </c>
      <c r="OQ37" s="130">
        <v>0</v>
      </c>
      <c r="OR37" s="130">
        <v>2</v>
      </c>
      <c r="OS37" s="130">
        <v>4</v>
      </c>
      <c r="OT37" s="130">
        <v>6</v>
      </c>
      <c r="OU37" s="102">
        <v>0.33</v>
      </c>
      <c r="OV37" s="102">
        <v>0.67</v>
      </c>
      <c r="OW37" s="130">
        <v>0</v>
      </c>
      <c r="OX37" s="130">
        <v>0</v>
      </c>
      <c r="OY37" s="130">
        <v>2</v>
      </c>
      <c r="OZ37" s="130">
        <v>2</v>
      </c>
      <c r="PA37" s="130">
        <v>4</v>
      </c>
      <c r="PB37" s="102">
        <v>0.5</v>
      </c>
      <c r="PC37" s="102">
        <v>0.5</v>
      </c>
      <c r="PD37" s="130">
        <v>1</v>
      </c>
      <c r="PE37" s="130">
        <v>1</v>
      </c>
      <c r="PF37" s="130">
        <v>0</v>
      </c>
      <c r="PG37" s="130">
        <v>1</v>
      </c>
      <c r="PH37" s="130">
        <v>1</v>
      </c>
      <c r="PI37" s="102">
        <v>0</v>
      </c>
      <c r="PJ37" s="102">
        <v>1</v>
      </c>
      <c r="PK37" s="130">
        <v>0</v>
      </c>
      <c r="PL37" s="130">
        <v>0</v>
      </c>
      <c r="PM37" s="130">
        <v>2</v>
      </c>
      <c r="PN37" s="130">
        <v>1</v>
      </c>
      <c r="PO37" s="130">
        <v>3</v>
      </c>
      <c r="PP37" s="102">
        <v>0.67</v>
      </c>
      <c r="PQ37" s="102">
        <v>0.33</v>
      </c>
      <c r="PR37" s="130">
        <v>0</v>
      </c>
      <c r="PS37" s="130">
        <v>0</v>
      </c>
      <c r="PT37" s="130">
        <v>10</v>
      </c>
      <c r="PU37" s="130">
        <v>8</v>
      </c>
      <c r="PV37" s="130">
        <v>18</v>
      </c>
      <c r="PW37" s="102">
        <v>0.56000000000000005</v>
      </c>
      <c r="PX37" s="102">
        <v>0.44</v>
      </c>
      <c r="PY37" s="130">
        <v>1</v>
      </c>
      <c r="PZ37" s="130">
        <v>1</v>
      </c>
      <c r="QA37" s="130">
        <v>1</v>
      </c>
      <c r="QB37" s="130">
        <v>0</v>
      </c>
      <c r="QC37" s="130">
        <v>1</v>
      </c>
      <c r="QD37" s="102">
        <v>1</v>
      </c>
      <c r="QE37" s="102">
        <v>0</v>
      </c>
      <c r="QF37" s="130">
        <v>0</v>
      </c>
      <c r="QG37" s="130">
        <v>0</v>
      </c>
      <c r="QH37" s="130">
        <v>9</v>
      </c>
      <c r="QI37" s="130">
        <v>8</v>
      </c>
      <c r="QJ37" s="130">
        <v>17</v>
      </c>
      <c r="QK37" s="102">
        <v>0.53</v>
      </c>
      <c r="QL37" s="102">
        <v>0.47</v>
      </c>
      <c r="QM37" s="130">
        <v>0</v>
      </c>
      <c r="QN37" s="130">
        <v>0</v>
      </c>
    </row>
    <row r="38" spans="1:456" x14ac:dyDescent="0.25">
      <c r="A38" s="89" t="s">
        <v>96</v>
      </c>
      <c r="B38" s="135">
        <v>2</v>
      </c>
      <c r="C38" s="136">
        <v>3</v>
      </c>
      <c r="D38" s="137">
        <v>5</v>
      </c>
      <c r="E38" s="138">
        <v>0.4</v>
      </c>
      <c r="F38" s="128">
        <v>0.6</v>
      </c>
      <c r="G38" s="139">
        <v>1</v>
      </c>
      <c r="H38" s="137">
        <v>1</v>
      </c>
      <c r="I38" s="135">
        <v>4</v>
      </c>
      <c r="J38" s="136">
        <v>2</v>
      </c>
      <c r="K38" s="137">
        <v>6</v>
      </c>
      <c r="L38" s="138">
        <v>0.66670000000000007</v>
      </c>
      <c r="M38" s="128">
        <v>0.33329999999999999</v>
      </c>
      <c r="N38" s="139">
        <v>1</v>
      </c>
      <c r="O38" s="140">
        <v>1</v>
      </c>
      <c r="P38" s="135">
        <v>14</v>
      </c>
      <c r="Q38" s="136">
        <v>13</v>
      </c>
      <c r="R38" s="137">
        <v>27</v>
      </c>
      <c r="S38" s="138">
        <v>0.51849999999999996</v>
      </c>
      <c r="T38" s="128">
        <v>0.48149999999999998</v>
      </c>
      <c r="U38" s="139">
        <v>3</v>
      </c>
      <c r="V38" s="140">
        <v>3</v>
      </c>
      <c r="W38" s="135">
        <v>50</v>
      </c>
      <c r="X38" s="136">
        <v>31</v>
      </c>
      <c r="Y38" s="137">
        <v>81</v>
      </c>
      <c r="Z38" s="138">
        <v>0.61729999999999996</v>
      </c>
      <c r="AA38" s="128">
        <v>0.38270000000000004</v>
      </c>
      <c r="AB38" s="139">
        <v>8</v>
      </c>
      <c r="AC38" s="140">
        <v>8</v>
      </c>
      <c r="AD38" s="139">
        <v>12</v>
      </c>
      <c r="AE38" s="136">
        <v>0</v>
      </c>
      <c r="AF38" s="137">
        <v>12</v>
      </c>
      <c r="AG38" s="138">
        <v>1</v>
      </c>
      <c r="AH38" s="128">
        <v>0</v>
      </c>
      <c r="AI38" s="139">
        <v>1</v>
      </c>
      <c r="AJ38" s="136">
        <v>1</v>
      </c>
      <c r="AK38" s="136">
        <v>0</v>
      </c>
      <c r="AL38" s="136">
        <v>1</v>
      </c>
      <c r="AM38" s="137">
        <v>1</v>
      </c>
      <c r="AN38" s="138">
        <v>0</v>
      </c>
      <c r="AO38" s="128">
        <v>1</v>
      </c>
      <c r="AP38" s="139">
        <v>0</v>
      </c>
      <c r="AQ38" s="136">
        <v>0</v>
      </c>
      <c r="AR38" s="136">
        <v>2</v>
      </c>
      <c r="AS38" s="136">
        <v>2</v>
      </c>
      <c r="AT38" s="137">
        <v>4</v>
      </c>
      <c r="AU38" s="138">
        <v>0.5</v>
      </c>
      <c r="AV38" s="128">
        <v>0.5</v>
      </c>
      <c r="AW38" s="139">
        <v>0</v>
      </c>
      <c r="AX38" s="136">
        <v>0</v>
      </c>
      <c r="AY38" s="136">
        <v>3</v>
      </c>
      <c r="AZ38" s="136">
        <v>0</v>
      </c>
      <c r="BA38" s="137">
        <v>3</v>
      </c>
      <c r="BB38" s="138">
        <v>1</v>
      </c>
      <c r="BC38" s="128">
        <v>0</v>
      </c>
      <c r="BD38" s="139">
        <v>1</v>
      </c>
      <c r="BE38" s="136">
        <v>1</v>
      </c>
      <c r="BF38" s="136">
        <v>1</v>
      </c>
      <c r="BG38" s="136">
        <v>0</v>
      </c>
      <c r="BH38" s="137">
        <v>1</v>
      </c>
      <c r="BI38" s="138">
        <v>1</v>
      </c>
      <c r="BJ38" s="128">
        <v>0</v>
      </c>
      <c r="BK38" s="139">
        <v>0</v>
      </c>
      <c r="BL38" s="136">
        <v>0</v>
      </c>
      <c r="BM38" s="136">
        <v>2</v>
      </c>
      <c r="BN38" s="136">
        <v>0</v>
      </c>
      <c r="BO38" s="137">
        <v>2</v>
      </c>
      <c r="BP38" s="138">
        <v>1</v>
      </c>
      <c r="BQ38" s="128">
        <v>0</v>
      </c>
      <c r="BR38" s="139">
        <v>0</v>
      </c>
      <c r="BS38" s="136">
        <v>0</v>
      </c>
      <c r="BT38" s="136">
        <v>17</v>
      </c>
      <c r="BU38" s="136">
        <v>9</v>
      </c>
      <c r="BV38" s="137">
        <v>26</v>
      </c>
      <c r="BW38" s="138">
        <v>0.65379999999999994</v>
      </c>
      <c r="BX38" s="128">
        <v>0.34619999999999995</v>
      </c>
      <c r="BY38" s="139">
        <v>1</v>
      </c>
      <c r="BZ38" s="136">
        <v>1</v>
      </c>
      <c r="CA38" s="136">
        <v>0</v>
      </c>
      <c r="CB38" s="136">
        <v>1</v>
      </c>
      <c r="CC38" s="137">
        <v>1</v>
      </c>
      <c r="CD38" s="138">
        <v>0</v>
      </c>
      <c r="CE38" s="128">
        <v>1</v>
      </c>
      <c r="CF38" s="139">
        <v>0</v>
      </c>
      <c r="CG38" s="136">
        <v>0</v>
      </c>
      <c r="CH38" s="136">
        <v>17</v>
      </c>
      <c r="CI38" s="136">
        <v>8</v>
      </c>
      <c r="CJ38" s="137">
        <v>25</v>
      </c>
      <c r="CK38" s="138">
        <v>0.68</v>
      </c>
      <c r="CL38" s="128">
        <v>0.32</v>
      </c>
      <c r="CM38" s="139">
        <v>0</v>
      </c>
      <c r="CN38" s="140">
        <v>0</v>
      </c>
      <c r="CO38" s="86">
        <v>2</v>
      </c>
      <c r="CP38" s="86">
        <v>3</v>
      </c>
      <c r="CQ38" s="88">
        <v>5</v>
      </c>
      <c r="CR38" s="192">
        <v>0.4</v>
      </c>
      <c r="CS38" s="102">
        <v>0.6</v>
      </c>
      <c r="CT38" s="193">
        <v>1</v>
      </c>
      <c r="CU38" s="86">
        <v>1</v>
      </c>
      <c r="CV38" s="86">
        <v>5</v>
      </c>
      <c r="CW38" s="86">
        <v>0</v>
      </c>
      <c r="CX38" s="88">
        <v>5</v>
      </c>
      <c r="CY38" s="192">
        <v>1</v>
      </c>
      <c r="CZ38" s="102">
        <v>0</v>
      </c>
      <c r="DA38" s="193">
        <v>1</v>
      </c>
      <c r="DB38" s="86">
        <v>1</v>
      </c>
      <c r="DC38" s="86"/>
      <c r="DD38" s="86"/>
      <c r="DE38" s="88"/>
      <c r="DF38" s="192"/>
      <c r="DG38" s="102"/>
      <c r="DH38" s="193"/>
      <c r="DI38" s="86"/>
      <c r="DJ38" s="86">
        <v>48</v>
      </c>
      <c r="DK38" s="86">
        <v>33</v>
      </c>
      <c r="DL38" s="88">
        <v>81</v>
      </c>
      <c r="DM38" s="192">
        <v>0.59</v>
      </c>
      <c r="DN38" s="102">
        <v>0.41</v>
      </c>
      <c r="DO38" s="193">
        <v>8</v>
      </c>
      <c r="DP38" s="86">
        <v>8</v>
      </c>
      <c r="DQ38" s="86">
        <v>11</v>
      </c>
      <c r="DR38" s="86">
        <v>1</v>
      </c>
      <c r="DS38" s="88">
        <v>12</v>
      </c>
      <c r="DT38" s="192">
        <v>0.92</v>
      </c>
      <c r="DU38" s="102">
        <v>0.08</v>
      </c>
      <c r="DV38" s="193">
        <v>1</v>
      </c>
      <c r="DW38" s="86">
        <v>1</v>
      </c>
      <c r="DX38" s="86">
        <v>0</v>
      </c>
      <c r="DY38" s="86">
        <v>1</v>
      </c>
      <c r="DZ38" s="88">
        <v>1</v>
      </c>
      <c r="EA38" s="192">
        <v>0</v>
      </c>
      <c r="EB38" s="102">
        <v>1</v>
      </c>
      <c r="EC38" s="193">
        <v>0</v>
      </c>
      <c r="ED38" s="86">
        <v>0</v>
      </c>
      <c r="EE38" s="86">
        <v>2</v>
      </c>
      <c r="EF38" s="86">
        <v>2</v>
      </c>
      <c r="EG38" s="88">
        <v>4</v>
      </c>
      <c r="EH38" s="192">
        <v>0.5</v>
      </c>
      <c r="EI38" s="102">
        <v>0.5</v>
      </c>
      <c r="EJ38" s="193">
        <v>0</v>
      </c>
      <c r="EK38" s="86">
        <v>0</v>
      </c>
      <c r="EL38" s="86">
        <v>3</v>
      </c>
      <c r="EM38" s="86">
        <v>0</v>
      </c>
      <c r="EN38" s="88">
        <v>3</v>
      </c>
      <c r="EO38" s="192">
        <v>1</v>
      </c>
      <c r="EP38" s="102">
        <v>0</v>
      </c>
      <c r="EQ38" s="193">
        <v>1</v>
      </c>
      <c r="ER38" s="86">
        <v>1</v>
      </c>
      <c r="ES38" s="86">
        <v>1</v>
      </c>
      <c r="ET38" s="86">
        <v>0</v>
      </c>
      <c r="EU38" s="88">
        <v>1</v>
      </c>
      <c r="EV38" s="192">
        <v>1</v>
      </c>
      <c r="EW38" s="102">
        <v>0</v>
      </c>
      <c r="EX38" s="193">
        <v>0</v>
      </c>
      <c r="EY38" s="86">
        <v>0</v>
      </c>
      <c r="EZ38" s="86">
        <v>2</v>
      </c>
      <c r="FA38" s="86">
        <v>0</v>
      </c>
      <c r="FB38" s="88">
        <v>2</v>
      </c>
      <c r="FC38" s="192">
        <v>1</v>
      </c>
      <c r="FD38" s="102">
        <v>0</v>
      </c>
      <c r="FE38" s="193">
        <v>0</v>
      </c>
      <c r="FF38" s="86">
        <v>0</v>
      </c>
      <c r="FG38" s="86">
        <v>13</v>
      </c>
      <c r="FH38" s="86">
        <v>13</v>
      </c>
      <c r="FI38" s="88">
        <v>26</v>
      </c>
      <c r="FJ38" s="192">
        <v>0.5</v>
      </c>
      <c r="FK38" s="102">
        <v>0.5</v>
      </c>
      <c r="FL38" s="193">
        <v>1</v>
      </c>
      <c r="FM38" s="86">
        <v>1</v>
      </c>
      <c r="FN38" s="86">
        <v>0</v>
      </c>
      <c r="FO38" s="86">
        <v>1</v>
      </c>
      <c r="FP38" s="88">
        <v>1</v>
      </c>
      <c r="FQ38" s="192">
        <v>0</v>
      </c>
      <c r="FR38" s="102">
        <v>1</v>
      </c>
      <c r="FS38" s="193">
        <v>0</v>
      </c>
      <c r="FT38" s="86">
        <v>0</v>
      </c>
      <c r="FU38" s="86">
        <v>13</v>
      </c>
      <c r="FV38" s="86">
        <v>12</v>
      </c>
      <c r="FW38" s="88">
        <v>25</v>
      </c>
      <c r="FX38" s="192">
        <v>0.52</v>
      </c>
      <c r="FY38" s="102">
        <v>0.48</v>
      </c>
      <c r="FZ38" s="193">
        <v>0</v>
      </c>
      <c r="GA38" s="88">
        <v>0</v>
      </c>
      <c r="GB38" s="130">
        <v>2</v>
      </c>
      <c r="GC38" s="130">
        <v>3</v>
      </c>
      <c r="GD38" s="130">
        <v>5</v>
      </c>
      <c r="GE38" s="102">
        <v>0.4</v>
      </c>
      <c r="GF38" s="102">
        <v>0.6</v>
      </c>
      <c r="GG38" s="130">
        <v>1</v>
      </c>
      <c r="GH38" s="130">
        <v>1</v>
      </c>
      <c r="GI38" s="130">
        <v>11</v>
      </c>
      <c r="GJ38" s="130">
        <v>4</v>
      </c>
      <c r="GK38" s="130">
        <v>15</v>
      </c>
      <c r="GL38" s="102">
        <v>0.73</v>
      </c>
      <c r="GM38" s="102">
        <v>0.27</v>
      </c>
      <c r="GN38" s="130">
        <v>3</v>
      </c>
      <c r="GO38" s="130">
        <v>3</v>
      </c>
      <c r="GP38" s="130">
        <v>6</v>
      </c>
      <c r="GQ38" s="130">
        <v>3</v>
      </c>
      <c r="GR38" s="130">
        <v>9</v>
      </c>
      <c r="GS38" s="102">
        <v>0.67</v>
      </c>
      <c r="GT38" s="102">
        <v>0.33</v>
      </c>
      <c r="GU38" s="130">
        <v>1</v>
      </c>
      <c r="GV38" s="130">
        <v>1</v>
      </c>
      <c r="GW38" s="130">
        <v>44</v>
      </c>
      <c r="GX38" s="130">
        <v>37</v>
      </c>
      <c r="GY38" s="130">
        <v>81</v>
      </c>
      <c r="GZ38" s="102">
        <v>0.54</v>
      </c>
      <c r="HA38" s="102">
        <v>0.46</v>
      </c>
      <c r="HB38" s="130">
        <v>8</v>
      </c>
      <c r="HC38" s="130">
        <v>8</v>
      </c>
      <c r="HD38" s="130">
        <v>11</v>
      </c>
      <c r="HE38" s="130">
        <v>1</v>
      </c>
      <c r="HF38" s="130">
        <v>12</v>
      </c>
      <c r="HG38" s="102">
        <v>0.92</v>
      </c>
      <c r="HH38" s="102">
        <v>0.08</v>
      </c>
      <c r="HI38" s="130">
        <v>1</v>
      </c>
      <c r="HJ38" s="130">
        <v>1</v>
      </c>
      <c r="HK38" s="130">
        <v>0</v>
      </c>
      <c r="HL38" s="130">
        <v>1</v>
      </c>
      <c r="HM38" s="130">
        <v>1</v>
      </c>
      <c r="HN38" s="102">
        <v>0</v>
      </c>
      <c r="HO38" s="102">
        <v>1</v>
      </c>
      <c r="HP38" s="130">
        <v>0</v>
      </c>
      <c r="HQ38" s="130">
        <v>0</v>
      </c>
      <c r="HR38" s="130">
        <v>2</v>
      </c>
      <c r="HS38" s="130">
        <v>2</v>
      </c>
      <c r="HT38" s="130">
        <v>4</v>
      </c>
      <c r="HU38" s="102">
        <v>0.5</v>
      </c>
      <c r="HV38" s="102">
        <v>0.5</v>
      </c>
      <c r="HW38" s="130">
        <v>0</v>
      </c>
      <c r="HX38" s="130">
        <v>0</v>
      </c>
      <c r="HY38" s="130">
        <v>3</v>
      </c>
      <c r="HZ38" s="130">
        <v>0</v>
      </c>
      <c r="IA38" s="130">
        <v>3</v>
      </c>
      <c r="IB38" s="102">
        <v>1</v>
      </c>
      <c r="IC38" s="102">
        <v>0</v>
      </c>
      <c r="ID38" s="130">
        <v>1</v>
      </c>
      <c r="IE38" s="130">
        <v>1</v>
      </c>
      <c r="IF38" s="130">
        <v>1</v>
      </c>
      <c r="IG38" s="130">
        <v>0</v>
      </c>
      <c r="IH38" s="130">
        <v>1</v>
      </c>
      <c r="II38" s="102">
        <v>1</v>
      </c>
      <c r="IJ38" s="102">
        <v>0</v>
      </c>
      <c r="IK38" s="130">
        <v>0</v>
      </c>
      <c r="IL38" s="130">
        <v>0</v>
      </c>
      <c r="IM38" s="130">
        <v>2</v>
      </c>
      <c r="IN38" s="130">
        <v>0</v>
      </c>
      <c r="IO38" s="130">
        <v>2</v>
      </c>
      <c r="IP38" s="102">
        <v>1</v>
      </c>
      <c r="IQ38" s="102">
        <v>0</v>
      </c>
      <c r="IR38" s="130">
        <v>0</v>
      </c>
      <c r="IS38" s="130">
        <v>0</v>
      </c>
      <c r="IT38" s="130">
        <v>15</v>
      </c>
      <c r="IU38" s="130">
        <v>11</v>
      </c>
      <c r="IV38" s="130">
        <v>26</v>
      </c>
      <c r="IW38" s="102">
        <v>0.57999999999999996</v>
      </c>
      <c r="IX38" s="102">
        <v>0.42</v>
      </c>
      <c r="IY38" s="130">
        <v>1</v>
      </c>
      <c r="IZ38" s="130">
        <v>1</v>
      </c>
      <c r="JA38" s="130">
        <v>0</v>
      </c>
      <c r="JB38" s="130">
        <v>1</v>
      </c>
      <c r="JC38" s="130">
        <v>1</v>
      </c>
      <c r="JD38" s="102">
        <v>0</v>
      </c>
      <c r="JE38" s="102">
        <v>1</v>
      </c>
      <c r="JF38" s="130">
        <v>0</v>
      </c>
      <c r="JG38" s="130">
        <v>0</v>
      </c>
      <c r="JH38" s="130">
        <v>15</v>
      </c>
      <c r="JI38" s="130">
        <v>10</v>
      </c>
      <c r="JJ38" s="130">
        <v>25</v>
      </c>
      <c r="JK38" s="102">
        <v>0.6</v>
      </c>
      <c r="JL38" s="102">
        <v>0.4</v>
      </c>
      <c r="JM38" s="130">
        <v>0</v>
      </c>
      <c r="JN38" s="130">
        <v>0</v>
      </c>
      <c r="JO38" s="129">
        <v>2</v>
      </c>
      <c r="JP38" s="130">
        <v>3</v>
      </c>
      <c r="JQ38" s="130">
        <v>5</v>
      </c>
      <c r="JR38" s="102">
        <v>0.4</v>
      </c>
      <c r="JS38" s="102">
        <v>0.6</v>
      </c>
      <c r="JT38" s="130">
        <v>1</v>
      </c>
      <c r="JU38" s="130">
        <v>1</v>
      </c>
      <c r="JV38" s="130">
        <v>11</v>
      </c>
      <c r="JW38" s="130">
        <v>4</v>
      </c>
      <c r="JX38" s="130">
        <v>15</v>
      </c>
      <c r="JY38" s="102">
        <v>0.73329999999999995</v>
      </c>
      <c r="JZ38" s="102">
        <v>0.26669999999999999</v>
      </c>
      <c r="KA38" s="130">
        <v>3</v>
      </c>
      <c r="KB38" s="130">
        <v>3</v>
      </c>
      <c r="KC38" s="130">
        <v>11</v>
      </c>
      <c r="KD38" s="130">
        <v>7</v>
      </c>
      <c r="KE38" s="130">
        <v>18</v>
      </c>
      <c r="KF38" s="102">
        <v>0.61109999999999998</v>
      </c>
      <c r="KG38" s="102">
        <v>0.38890000000000002</v>
      </c>
      <c r="KH38" s="130">
        <v>3</v>
      </c>
      <c r="KI38" s="130">
        <v>3</v>
      </c>
      <c r="KJ38" s="130">
        <v>47</v>
      </c>
      <c r="KK38" s="130">
        <v>34</v>
      </c>
      <c r="KL38" s="130">
        <v>81</v>
      </c>
      <c r="KM38" s="102">
        <v>0.58020000000000005</v>
      </c>
      <c r="KN38" s="102">
        <v>0.41979999999999995</v>
      </c>
      <c r="KO38" s="130">
        <v>8</v>
      </c>
      <c r="KP38" s="130">
        <v>8</v>
      </c>
      <c r="KQ38" s="130">
        <v>11</v>
      </c>
      <c r="KR38" s="130">
        <v>1</v>
      </c>
      <c r="KS38" s="130">
        <v>12</v>
      </c>
      <c r="KT38" s="102">
        <v>0.91670000000000007</v>
      </c>
      <c r="KU38" s="102">
        <v>8.3299999999999999E-2</v>
      </c>
      <c r="KV38" s="130">
        <v>1</v>
      </c>
      <c r="KW38" s="130">
        <v>1</v>
      </c>
      <c r="KX38" s="130">
        <v>0</v>
      </c>
      <c r="KY38" s="130">
        <v>1</v>
      </c>
      <c r="KZ38" s="130">
        <v>1</v>
      </c>
      <c r="LA38" s="102">
        <v>0</v>
      </c>
      <c r="LB38" s="102">
        <v>1</v>
      </c>
      <c r="LC38" s="130">
        <v>0</v>
      </c>
      <c r="LD38" s="130">
        <v>0</v>
      </c>
      <c r="LE38" s="130">
        <v>2</v>
      </c>
      <c r="LF38" s="130">
        <v>2</v>
      </c>
      <c r="LG38" s="130">
        <v>4</v>
      </c>
      <c r="LH38" s="102">
        <v>0.5</v>
      </c>
      <c r="LI38" s="102">
        <v>0.5</v>
      </c>
      <c r="LJ38" s="130">
        <v>0</v>
      </c>
      <c r="LK38" s="130">
        <v>0</v>
      </c>
      <c r="LL38" s="130">
        <v>3</v>
      </c>
      <c r="LM38" s="130">
        <v>0</v>
      </c>
      <c r="LN38" s="130">
        <v>3</v>
      </c>
      <c r="LO38" s="102">
        <v>1</v>
      </c>
      <c r="LP38" s="102">
        <v>0</v>
      </c>
      <c r="LQ38" s="130">
        <v>1</v>
      </c>
      <c r="LR38" s="130">
        <v>1</v>
      </c>
      <c r="LS38" s="130">
        <v>1</v>
      </c>
      <c r="LT38" s="130">
        <v>0</v>
      </c>
      <c r="LU38" s="130">
        <v>1</v>
      </c>
      <c r="LV38" s="102">
        <v>1</v>
      </c>
      <c r="LW38" s="102">
        <v>0</v>
      </c>
      <c r="LX38" s="130">
        <v>0</v>
      </c>
      <c r="LY38" s="130">
        <v>0</v>
      </c>
      <c r="LZ38" s="130">
        <v>2</v>
      </c>
      <c r="MA38" s="130">
        <v>0</v>
      </c>
      <c r="MB38" s="130">
        <v>2</v>
      </c>
      <c r="MC38" s="102">
        <v>1</v>
      </c>
      <c r="MD38" s="102">
        <v>0</v>
      </c>
      <c r="ME38" s="130">
        <v>0</v>
      </c>
      <c r="MF38" s="130">
        <v>0</v>
      </c>
      <c r="MG38" s="130">
        <v>15</v>
      </c>
      <c r="MH38" s="130">
        <v>11</v>
      </c>
      <c r="MI38" s="130">
        <v>26</v>
      </c>
      <c r="MJ38" s="102">
        <v>0.57689999999999997</v>
      </c>
      <c r="MK38" s="102">
        <v>0.42310000000000003</v>
      </c>
      <c r="ML38" s="130">
        <v>1</v>
      </c>
      <c r="MM38" s="130">
        <v>1</v>
      </c>
      <c r="MN38" s="130">
        <v>0</v>
      </c>
      <c r="MO38" s="130">
        <v>1</v>
      </c>
      <c r="MP38" s="130">
        <v>1</v>
      </c>
      <c r="MQ38" s="102">
        <v>0</v>
      </c>
      <c r="MR38" s="102">
        <v>1</v>
      </c>
      <c r="MS38" s="130">
        <v>0</v>
      </c>
      <c r="MT38" s="130">
        <v>0</v>
      </c>
      <c r="MU38" s="130">
        <v>15</v>
      </c>
      <c r="MV38" s="130">
        <v>10</v>
      </c>
      <c r="MW38" s="130">
        <v>25</v>
      </c>
      <c r="MX38" s="102">
        <v>0.6</v>
      </c>
      <c r="MY38" s="102">
        <v>0.4</v>
      </c>
      <c r="MZ38" s="130">
        <v>0</v>
      </c>
      <c r="NA38" s="130">
        <v>0</v>
      </c>
      <c r="NB38" s="129">
        <v>4</v>
      </c>
      <c r="NC38" s="130">
        <v>3</v>
      </c>
      <c r="ND38" s="130">
        <v>7</v>
      </c>
      <c r="NE38" s="102">
        <v>0.56999999999999995</v>
      </c>
      <c r="NF38" s="102">
        <v>0.43</v>
      </c>
      <c r="NG38" s="130">
        <v>1</v>
      </c>
      <c r="NH38" s="130">
        <v>1</v>
      </c>
      <c r="NI38" s="130">
        <v>2</v>
      </c>
      <c r="NJ38" s="130">
        <v>3</v>
      </c>
      <c r="NK38" s="130">
        <v>5</v>
      </c>
      <c r="NL38" s="102">
        <v>0.4</v>
      </c>
      <c r="NM38" s="102">
        <v>0.6</v>
      </c>
      <c r="NN38" s="130">
        <v>1</v>
      </c>
      <c r="NO38" s="130">
        <v>1</v>
      </c>
      <c r="NP38" s="130">
        <v>18</v>
      </c>
      <c r="NQ38" s="130">
        <v>13</v>
      </c>
      <c r="NR38" s="130">
        <v>31</v>
      </c>
      <c r="NS38" s="102">
        <v>0.57999999999999996</v>
      </c>
      <c r="NT38" s="102">
        <v>0.42</v>
      </c>
      <c r="NU38" s="130">
        <v>5</v>
      </c>
      <c r="NV38" s="130">
        <v>5</v>
      </c>
      <c r="NW38" s="130">
        <v>49</v>
      </c>
      <c r="NX38" s="130">
        <v>35</v>
      </c>
      <c r="NY38" s="130">
        <v>84</v>
      </c>
      <c r="NZ38" s="102">
        <v>0.57999999999999996</v>
      </c>
      <c r="OA38" s="102">
        <v>0.42</v>
      </c>
      <c r="OB38" s="130">
        <v>9</v>
      </c>
      <c r="OC38" s="130">
        <v>9</v>
      </c>
      <c r="OD38" s="130">
        <v>11</v>
      </c>
      <c r="OE38" s="130">
        <v>1</v>
      </c>
      <c r="OF38" s="130">
        <v>12</v>
      </c>
      <c r="OG38" s="102">
        <v>0.92</v>
      </c>
      <c r="OH38" s="102">
        <v>0.08</v>
      </c>
      <c r="OI38" s="130">
        <v>1</v>
      </c>
      <c r="OJ38" s="130">
        <v>1</v>
      </c>
      <c r="OK38" s="130">
        <v>0</v>
      </c>
      <c r="OL38" s="130">
        <v>1</v>
      </c>
      <c r="OM38" s="130">
        <v>1</v>
      </c>
      <c r="ON38" s="102">
        <v>0</v>
      </c>
      <c r="OO38" s="102">
        <v>1</v>
      </c>
      <c r="OP38" s="130">
        <v>0</v>
      </c>
      <c r="OQ38" s="130">
        <v>0</v>
      </c>
      <c r="OR38" s="130">
        <v>4</v>
      </c>
      <c r="OS38" s="130">
        <v>2</v>
      </c>
      <c r="OT38" s="130">
        <v>6</v>
      </c>
      <c r="OU38" s="102">
        <v>0.67</v>
      </c>
      <c r="OV38" s="102">
        <v>0.33</v>
      </c>
      <c r="OW38" s="130">
        <v>0</v>
      </c>
      <c r="OX38" s="130">
        <v>0</v>
      </c>
      <c r="OY38" s="130">
        <v>3</v>
      </c>
      <c r="OZ38" s="130">
        <v>0</v>
      </c>
      <c r="PA38" s="130">
        <v>3</v>
      </c>
      <c r="PB38" s="102">
        <v>1</v>
      </c>
      <c r="PC38" s="102">
        <v>0</v>
      </c>
      <c r="PD38" s="130">
        <v>1</v>
      </c>
      <c r="PE38" s="130">
        <v>1</v>
      </c>
      <c r="PF38" s="130">
        <v>1</v>
      </c>
      <c r="PG38" s="130">
        <v>0</v>
      </c>
      <c r="PH38" s="130">
        <v>1</v>
      </c>
      <c r="PI38" s="102">
        <v>1</v>
      </c>
      <c r="PJ38" s="102">
        <v>0</v>
      </c>
      <c r="PK38" s="130">
        <v>0</v>
      </c>
      <c r="PL38" s="130">
        <v>0</v>
      </c>
      <c r="PM38" s="130">
        <v>2</v>
      </c>
      <c r="PN38" s="130">
        <v>0</v>
      </c>
      <c r="PO38" s="130">
        <v>2</v>
      </c>
      <c r="PP38" s="102">
        <v>1</v>
      </c>
      <c r="PQ38" s="102">
        <v>0</v>
      </c>
      <c r="PR38" s="130">
        <v>0</v>
      </c>
      <c r="PS38" s="130">
        <v>0</v>
      </c>
      <c r="PT38" s="130">
        <v>16</v>
      </c>
      <c r="PU38" s="130">
        <v>10</v>
      </c>
      <c r="PV38" s="130">
        <v>26</v>
      </c>
      <c r="PW38" s="102">
        <v>0.62</v>
      </c>
      <c r="PX38" s="102">
        <v>0.38</v>
      </c>
      <c r="PY38" s="130">
        <v>1</v>
      </c>
      <c r="PZ38" s="130">
        <v>1</v>
      </c>
      <c r="QA38" s="130">
        <v>1</v>
      </c>
      <c r="QB38" s="130">
        <v>0</v>
      </c>
      <c r="QC38" s="130">
        <v>1</v>
      </c>
      <c r="QD38" s="102">
        <v>1</v>
      </c>
      <c r="QE38" s="102">
        <v>0</v>
      </c>
      <c r="QF38" s="130">
        <v>0</v>
      </c>
      <c r="QG38" s="130">
        <v>0</v>
      </c>
      <c r="QH38" s="130">
        <v>15</v>
      </c>
      <c r="QI38" s="130">
        <v>10</v>
      </c>
      <c r="QJ38" s="130">
        <v>25</v>
      </c>
      <c r="QK38" s="102">
        <v>0.6</v>
      </c>
      <c r="QL38" s="102">
        <v>0.4</v>
      </c>
      <c r="QM38" s="130">
        <v>0</v>
      </c>
      <c r="QN38" s="130">
        <v>0</v>
      </c>
    </row>
    <row r="39" spans="1:456" x14ac:dyDescent="0.25">
      <c r="A39" s="89" t="s">
        <v>97</v>
      </c>
      <c r="B39" s="135">
        <v>2</v>
      </c>
      <c r="C39" s="136">
        <v>3</v>
      </c>
      <c r="D39" s="137">
        <v>5</v>
      </c>
      <c r="E39" s="138">
        <v>0.4</v>
      </c>
      <c r="F39" s="128">
        <v>0.6</v>
      </c>
      <c r="G39" s="139">
        <v>1</v>
      </c>
      <c r="H39" s="137">
        <v>1</v>
      </c>
      <c r="I39" s="135"/>
      <c r="J39" s="136"/>
      <c r="K39" s="137"/>
      <c r="L39" s="138"/>
      <c r="M39" s="128"/>
      <c r="N39" s="139"/>
      <c r="O39" s="140"/>
      <c r="P39" s="135">
        <v>9</v>
      </c>
      <c r="Q39" s="136">
        <v>11</v>
      </c>
      <c r="R39" s="137">
        <v>20</v>
      </c>
      <c r="S39" s="138">
        <v>0.45</v>
      </c>
      <c r="T39" s="128">
        <v>0.55000000000000004</v>
      </c>
      <c r="U39" s="139">
        <v>4</v>
      </c>
      <c r="V39" s="140">
        <v>4</v>
      </c>
      <c r="W39" s="135">
        <v>5</v>
      </c>
      <c r="X39" s="136">
        <v>3</v>
      </c>
      <c r="Y39" s="137">
        <v>8</v>
      </c>
      <c r="Z39" s="138">
        <v>0.625</v>
      </c>
      <c r="AA39" s="128">
        <v>0.375</v>
      </c>
      <c r="AB39" s="139">
        <v>1</v>
      </c>
      <c r="AC39" s="140">
        <v>1</v>
      </c>
      <c r="AD39" s="139">
        <v>5</v>
      </c>
      <c r="AE39" s="136">
        <v>8</v>
      </c>
      <c r="AF39" s="137">
        <v>13</v>
      </c>
      <c r="AG39" s="138">
        <v>0.38500000000000001</v>
      </c>
      <c r="AH39" s="128">
        <v>0.61499999999999999</v>
      </c>
      <c r="AI39" s="139">
        <v>1</v>
      </c>
      <c r="AJ39" s="136">
        <v>2</v>
      </c>
      <c r="AK39" s="136">
        <v>0</v>
      </c>
      <c r="AL39" s="136">
        <v>1</v>
      </c>
      <c r="AM39" s="137">
        <v>1</v>
      </c>
      <c r="AN39" s="138">
        <v>0</v>
      </c>
      <c r="AO39" s="128">
        <v>1</v>
      </c>
      <c r="AP39" s="139">
        <v>0</v>
      </c>
      <c r="AQ39" s="136">
        <v>0</v>
      </c>
      <c r="AR39" s="136">
        <v>2</v>
      </c>
      <c r="AS39" s="136">
        <v>2</v>
      </c>
      <c r="AT39" s="137">
        <v>4</v>
      </c>
      <c r="AU39" s="138">
        <v>0.5</v>
      </c>
      <c r="AV39" s="128">
        <v>0.5</v>
      </c>
      <c r="AW39" s="139">
        <v>0</v>
      </c>
      <c r="AX39" s="136">
        <v>0</v>
      </c>
      <c r="AY39" s="136">
        <v>2</v>
      </c>
      <c r="AZ39" s="136">
        <v>1</v>
      </c>
      <c r="BA39" s="137">
        <v>3</v>
      </c>
      <c r="BB39" s="138">
        <v>0.66700000000000004</v>
      </c>
      <c r="BC39" s="128">
        <v>0.33299999999999996</v>
      </c>
      <c r="BD39" s="139">
        <v>1</v>
      </c>
      <c r="BE39" s="136">
        <v>1</v>
      </c>
      <c r="BF39" s="136">
        <v>0</v>
      </c>
      <c r="BG39" s="136">
        <v>1</v>
      </c>
      <c r="BH39" s="137">
        <v>1</v>
      </c>
      <c r="BI39" s="138">
        <v>0</v>
      </c>
      <c r="BJ39" s="128">
        <v>1</v>
      </c>
      <c r="BK39" s="139">
        <v>0</v>
      </c>
      <c r="BL39" s="136">
        <v>0</v>
      </c>
      <c r="BM39" s="136">
        <v>2</v>
      </c>
      <c r="BN39" s="136">
        <v>0</v>
      </c>
      <c r="BO39" s="137">
        <v>2</v>
      </c>
      <c r="BP39" s="138">
        <v>1</v>
      </c>
      <c r="BQ39" s="128">
        <v>0</v>
      </c>
      <c r="BR39" s="139">
        <v>0</v>
      </c>
      <c r="BS39" s="136">
        <v>0</v>
      </c>
      <c r="BT39" s="136">
        <v>11</v>
      </c>
      <c r="BU39" s="136">
        <v>7</v>
      </c>
      <c r="BV39" s="137">
        <v>18</v>
      </c>
      <c r="BW39" s="138">
        <v>0.61099999999999999</v>
      </c>
      <c r="BX39" s="128">
        <v>0.38900000000000001</v>
      </c>
      <c r="BY39" s="139">
        <v>1</v>
      </c>
      <c r="BZ39" s="136">
        <v>1</v>
      </c>
      <c r="CA39" s="136">
        <v>0</v>
      </c>
      <c r="CB39" s="136">
        <v>1</v>
      </c>
      <c r="CC39" s="137">
        <v>1</v>
      </c>
      <c r="CD39" s="138">
        <v>0</v>
      </c>
      <c r="CE39" s="128">
        <v>1</v>
      </c>
      <c r="CF39" s="139">
        <v>0</v>
      </c>
      <c r="CG39" s="136">
        <v>0</v>
      </c>
      <c r="CH39" s="136">
        <v>11</v>
      </c>
      <c r="CI39" s="136">
        <v>6</v>
      </c>
      <c r="CJ39" s="137">
        <v>17</v>
      </c>
      <c r="CK39" s="138">
        <v>0.64700000000000002</v>
      </c>
      <c r="CL39" s="128">
        <v>0.35299999999999998</v>
      </c>
      <c r="CM39" s="139">
        <v>0</v>
      </c>
      <c r="CN39" s="140">
        <v>0</v>
      </c>
      <c r="CO39" s="86">
        <v>2</v>
      </c>
      <c r="CP39" s="86">
        <v>3</v>
      </c>
      <c r="CQ39" s="88">
        <v>5</v>
      </c>
      <c r="CR39" s="192">
        <v>0.4</v>
      </c>
      <c r="CS39" s="102">
        <v>0.6</v>
      </c>
      <c r="CT39" s="193">
        <v>1</v>
      </c>
      <c r="CU39" s="86">
        <v>1</v>
      </c>
      <c r="CV39" s="86"/>
      <c r="CW39" s="86"/>
      <c r="CX39" s="88"/>
      <c r="CY39" s="192"/>
      <c r="CZ39" s="102"/>
      <c r="DA39" s="193"/>
      <c r="DB39" s="86"/>
      <c r="DC39" s="86">
        <v>11</v>
      </c>
      <c r="DD39" s="86">
        <v>9</v>
      </c>
      <c r="DE39" s="88">
        <v>20</v>
      </c>
      <c r="DF39" s="192">
        <v>0.55000000000000004</v>
      </c>
      <c r="DG39" s="102">
        <v>0.45</v>
      </c>
      <c r="DH39" s="193">
        <v>4</v>
      </c>
      <c r="DI39" s="86">
        <v>4</v>
      </c>
      <c r="DJ39" s="86">
        <v>5</v>
      </c>
      <c r="DK39" s="86">
        <v>3</v>
      </c>
      <c r="DL39" s="88">
        <v>8</v>
      </c>
      <c r="DM39" s="192">
        <v>0.625</v>
      </c>
      <c r="DN39" s="102">
        <v>0.375</v>
      </c>
      <c r="DO39" s="193">
        <v>1</v>
      </c>
      <c r="DP39" s="86">
        <v>1</v>
      </c>
      <c r="DQ39" s="86">
        <v>6</v>
      </c>
      <c r="DR39" s="86">
        <v>8</v>
      </c>
      <c r="DS39" s="88">
        <v>14</v>
      </c>
      <c r="DT39" s="192">
        <v>0.42899999999999999</v>
      </c>
      <c r="DU39" s="102">
        <v>0.57100000000000006</v>
      </c>
      <c r="DV39" s="193">
        <v>1</v>
      </c>
      <c r="DW39" s="86">
        <v>2</v>
      </c>
      <c r="DX39" s="86">
        <v>0</v>
      </c>
      <c r="DY39" s="86">
        <v>1</v>
      </c>
      <c r="DZ39" s="88">
        <v>1</v>
      </c>
      <c r="EA39" s="192">
        <v>0</v>
      </c>
      <c r="EB39" s="102">
        <v>1</v>
      </c>
      <c r="EC39" s="193">
        <v>0</v>
      </c>
      <c r="ED39" s="86">
        <v>0</v>
      </c>
      <c r="EE39" s="86">
        <v>2</v>
      </c>
      <c r="EF39" s="86">
        <v>2</v>
      </c>
      <c r="EG39" s="88">
        <v>4</v>
      </c>
      <c r="EH39" s="192">
        <v>0.5</v>
      </c>
      <c r="EI39" s="102">
        <v>0.5</v>
      </c>
      <c r="EJ39" s="193">
        <v>0</v>
      </c>
      <c r="EK39" s="86">
        <v>0</v>
      </c>
      <c r="EL39" s="86">
        <v>2</v>
      </c>
      <c r="EM39" s="86">
        <v>1</v>
      </c>
      <c r="EN39" s="88">
        <v>3</v>
      </c>
      <c r="EO39" s="192">
        <v>0.66700000000000004</v>
      </c>
      <c r="EP39" s="102">
        <v>0.33299999999999996</v>
      </c>
      <c r="EQ39" s="193">
        <v>1</v>
      </c>
      <c r="ER39" s="86">
        <v>1</v>
      </c>
      <c r="ES39" s="86">
        <v>0</v>
      </c>
      <c r="ET39" s="86">
        <v>1</v>
      </c>
      <c r="EU39" s="88">
        <v>1</v>
      </c>
      <c r="EV39" s="192">
        <v>0</v>
      </c>
      <c r="EW39" s="102">
        <v>1</v>
      </c>
      <c r="EX39" s="193">
        <v>0</v>
      </c>
      <c r="EY39" s="86">
        <v>0</v>
      </c>
      <c r="EZ39" s="86">
        <v>2</v>
      </c>
      <c r="FA39" s="86">
        <v>0</v>
      </c>
      <c r="FB39" s="88">
        <v>2</v>
      </c>
      <c r="FC39" s="192">
        <v>1</v>
      </c>
      <c r="FD39" s="102">
        <v>0</v>
      </c>
      <c r="FE39" s="193">
        <v>0</v>
      </c>
      <c r="FF39" s="86">
        <v>0</v>
      </c>
      <c r="FG39" s="86">
        <v>8</v>
      </c>
      <c r="FH39" s="86">
        <v>10</v>
      </c>
      <c r="FI39" s="88">
        <v>18</v>
      </c>
      <c r="FJ39" s="192">
        <v>0.44400000000000001</v>
      </c>
      <c r="FK39" s="102">
        <v>0.55600000000000005</v>
      </c>
      <c r="FL39" s="193">
        <v>1</v>
      </c>
      <c r="FM39" s="86">
        <v>1</v>
      </c>
      <c r="FN39" s="86">
        <v>0</v>
      </c>
      <c r="FO39" s="86">
        <v>1</v>
      </c>
      <c r="FP39" s="88">
        <v>1</v>
      </c>
      <c r="FQ39" s="192">
        <v>0</v>
      </c>
      <c r="FR39" s="102">
        <v>1</v>
      </c>
      <c r="FS39" s="193">
        <v>0</v>
      </c>
      <c r="FT39" s="86">
        <v>0</v>
      </c>
      <c r="FU39" s="86">
        <v>8</v>
      </c>
      <c r="FV39" s="86">
        <v>9</v>
      </c>
      <c r="FW39" s="88">
        <v>17</v>
      </c>
      <c r="FX39" s="192">
        <v>0.47100000000000003</v>
      </c>
      <c r="FY39" s="102">
        <v>0.52900000000000003</v>
      </c>
      <c r="FZ39" s="193">
        <v>0</v>
      </c>
      <c r="GA39" s="88">
        <v>0</v>
      </c>
      <c r="GB39" s="130">
        <v>2</v>
      </c>
      <c r="GC39" s="130">
        <v>3</v>
      </c>
      <c r="GD39" s="130">
        <v>5</v>
      </c>
      <c r="GE39" s="102">
        <v>0.4</v>
      </c>
      <c r="GF39" s="102">
        <v>0.6</v>
      </c>
      <c r="GG39" s="130">
        <v>1</v>
      </c>
      <c r="GH39" s="130">
        <v>1</v>
      </c>
      <c r="GI39" s="130"/>
      <c r="GJ39" s="130"/>
      <c r="GK39" s="130"/>
      <c r="GL39" s="102"/>
      <c r="GM39" s="102"/>
      <c r="GN39" s="130"/>
      <c r="GO39" s="130"/>
      <c r="GP39" s="130">
        <v>5</v>
      </c>
      <c r="GQ39" s="130">
        <v>5</v>
      </c>
      <c r="GR39" s="130">
        <v>10</v>
      </c>
      <c r="GS39" s="102">
        <v>0.5</v>
      </c>
      <c r="GT39" s="102">
        <v>0.5</v>
      </c>
      <c r="GU39" s="130">
        <v>2</v>
      </c>
      <c r="GV39" s="130">
        <v>2</v>
      </c>
      <c r="GW39" s="130">
        <v>5</v>
      </c>
      <c r="GX39" s="130">
        <v>3</v>
      </c>
      <c r="GY39" s="130">
        <v>8</v>
      </c>
      <c r="GZ39" s="102">
        <v>0.625</v>
      </c>
      <c r="HA39" s="102">
        <v>0.375</v>
      </c>
      <c r="HB39" s="130">
        <v>1</v>
      </c>
      <c r="HC39" s="130">
        <v>1</v>
      </c>
      <c r="HD39" s="130">
        <v>8</v>
      </c>
      <c r="HE39" s="130">
        <v>5</v>
      </c>
      <c r="HF39" s="130">
        <v>13</v>
      </c>
      <c r="HG39" s="102">
        <v>0.61499999999999999</v>
      </c>
      <c r="HH39" s="102">
        <v>0.38500000000000001</v>
      </c>
      <c r="HI39" s="130">
        <v>2</v>
      </c>
      <c r="HJ39" s="130">
        <v>2</v>
      </c>
      <c r="HK39" s="130">
        <v>0</v>
      </c>
      <c r="HL39" s="130">
        <v>1</v>
      </c>
      <c r="HM39" s="130">
        <v>1</v>
      </c>
      <c r="HN39" s="102">
        <v>0</v>
      </c>
      <c r="HO39" s="102">
        <v>1</v>
      </c>
      <c r="HP39" s="130">
        <v>0</v>
      </c>
      <c r="HQ39" s="130">
        <v>0</v>
      </c>
      <c r="HR39" s="130">
        <v>2</v>
      </c>
      <c r="HS39" s="130">
        <v>2</v>
      </c>
      <c r="HT39" s="130">
        <v>4</v>
      </c>
      <c r="HU39" s="102">
        <v>0.5</v>
      </c>
      <c r="HV39" s="102">
        <v>0.5</v>
      </c>
      <c r="HW39" s="130">
        <v>0</v>
      </c>
      <c r="HX39" s="130">
        <v>0</v>
      </c>
      <c r="HY39" s="130">
        <v>2</v>
      </c>
      <c r="HZ39" s="130">
        <v>1</v>
      </c>
      <c r="IA39" s="130">
        <v>3</v>
      </c>
      <c r="IB39" s="102">
        <v>0.66700000000000004</v>
      </c>
      <c r="IC39" s="102">
        <v>0.33299999999999996</v>
      </c>
      <c r="ID39" s="130">
        <v>1</v>
      </c>
      <c r="IE39" s="130">
        <v>1</v>
      </c>
      <c r="IF39" s="130">
        <v>0</v>
      </c>
      <c r="IG39" s="130">
        <v>1</v>
      </c>
      <c r="IH39" s="130">
        <v>1</v>
      </c>
      <c r="II39" s="102">
        <v>0</v>
      </c>
      <c r="IJ39" s="102">
        <v>1</v>
      </c>
      <c r="IK39" s="130">
        <v>0</v>
      </c>
      <c r="IL39" s="130">
        <v>0</v>
      </c>
      <c r="IM39" s="130">
        <v>2</v>
      </c>
      <c r="IN39" s="130">
        <v>0</v>
      </c>
      <c r="IO39" s="130">
        <v>2</v>
      </c>
      <c r="IP39" s="102">
        <v>1</v>
      </c>
      <c r="IQ39" s="102">
        <v>0</v>
      </c>
      <c r="IR39" s="130">
        <v>0</v>
      </c>
      <c r="IS39" s="130">
        <v>0</v>
      </c>
      <c r="IT39" s="130">
        <v>10</v>
      </c>
      <c r="IU39" s="130">
        <v>8</v>
      </c>
      <c r="IV39" s="130">
        <v>18</v>
      </c>
      <c r="IW39" s="102">
        <v>0.55600000000000005</v>
      </c>
      <c r="IX39" s="102">
        <v>0.44400000000000001</v>
      </c>
      <c r="IY39" s="130">
        <v>1</v>
      </c>
      <c r="IZ39" s="130">
        <v>1</v>
      </c>
      <c r="JA39" s="130">
        <v>0</v>
      </c>
      <c r="JB39" s="130">
        <v>1</v>
      </c>
      <c r="JC39" s="130">
        <v>1</v>
      </c>
      <c r="JD39" s="102">
        <v>0</v>
      </c>
      <c r="JE39" s="102">
        <v>1</v>
      </c>
      <c r="JF39" s="130">
        <v>0</v>
      </c>
      <c r="JG39" s="130">
        <v>0</v>
      </c>
      <c r="JH39" s="130">
        <v>10</v>
      </c>
      <c r="JI39" s="130">
        <v>7</v>
      </c>
      <c r="JJ39" s="130">
        <v>17</v>
      </c>
      <c r="JK39" s="102">
        <v>0.58799999999999997</v>
      </c>
      <c r="JL39" s="102">
        <v>0.41200000000000003</v>
      </c>
      <c r="JM39" s="130">
        <v>0</v>
      </c>
      <c r="JN39" s="130">
        <v>0</v>
      </c>
      <c r="JO39" s="129">
        <v>2</v>
      </c>
      <c r="JP39" s="130">
        <v>3</v>
      </c>
      <c r="JQ39" s="130">
        <v>5</v>
      </c>
      <c r="JR39" s="102">
        <v>0.4</v>
      </c>
      <c r="JS39" s="102">
        <v>0.6</v>
      </c>
      <c r="JT39" s="130">
        <v>1</v>
      </c>
      <c r="JU39" s="130">
        <v>1</v>
      </c>
      <c r="JV39" s="130"/>
      <c r="JW39" s="130"/>
      <c r="JX39" s="130"/>
      <c r="JY39" s="102"/>
      <c r="JZ39" s="102"/>
      <c r="KA39" s="130"/>
      <c r="KB39" s="130"/>
      <c r="KC39" s="130">
        <v>12</v>
      </c>
      <c r="KD39" s="130">
        <v>13</v>
      </c>
      <c r="KE39" s="130">
        <v>25</v>
      </c>
      <c r="KF39" s="102">
        <v>0.48</v>
      </c>
      <c r="KG39" s="102">
        <v>0.52</v>
      </c>
      <c r="KH39" s="130">
        <v>5</v>
      </c>
      <c r="KI39" s="130">
        <v>5</v>
      </c>
      <c r="KJ39" s="130">
        <v>5</v>
      </c>
      <c r="KK39" s="130">
        <v>3</v>
      </c>
      <c r="KL39" s="130">
        <v>8</v>
      </c>
      <c r="KM39" s="102">
        <v>0.625</v>
      </c>
      <c r="KN39" s="102">
        <v>0.375</v>
      </c>
      <c r="KO39" s="130">
        <v>1</v>
      </c>
      <c r="KP39" s="130">
        <v>1</v>
      </c>
      <c r="KQ39" s="130">
        <v>8</v>
      </c>
      <c r="KR39" s="130">
        <v>5</v>
      </c>
      <c r="KS39" s="130">
        <v>13</v>
      </c>
      <c r="KT39" s="102">
        <v>0.61499999999999999</v>
      </c>
      <c r="KU39" s="102">
        <v>0.38500000000000001</v>
      </c>
      <c r="KV39" s="130">
        <v>2</v>
      </c>
      <c r="KW39" s="130">
        <v>2</v>
      </c>
      <c r="KX39" s="130">
        <v>0</v>
      </c>
      <c r="KY39" s="130">
        <v>1</v>
      </c>
      <c r="KZ39" s="130">
        <v>1</v>
      </c>
      <c r="LA39" s="102">
        <v>0</v>
      </c>
      <c r="LB39" s="102">
        <v>1</v>
      </c>
      <c r="LC39" s="130">
        <v>0</v>
      </c>
      <c r="LD39" s="130">
        <v>0</v>
      </c>
      <c r="LE39" s="130">
        <v>2</v>
      </c>
      <c r="LF39" s="130">
        <v>2</v>
      </c>
      <c r="LG39" s="130">
        <v>4</v>
      </c>
      <c r="LH39" s="102">
        <v>0.5</v>
      </c>
      <c r="LI39" s="102">
        <v>0.5</v>
      </c>
      <c r="LJ39" s="130">
        <v>0</v>
      </c>
      <c r="LK39" s="130">
        <v>0</v>
      </c>
      <c r="LL39" s="130">
        <v>2</v>
      </c>
      <c r="LM39" s="130">
        <v>1</v>
      </c>
      <c r="LN39" s="130">
        <v>3</v>
      </c>
      <c r="LO39" s="102">
        <v>0.66700000000000004</v>
      </c>
      <c r="LP39" s="102">
        <v>0.33299999999999996</v>
      </c>
      <c r="LQ39" s="130">
        <v>1</v>
      </c>
      <c r="LR39" s="130">
        <v>1</v>
      </c>
      <c r="LS39" s="130">
        <v>0</v>
      </c>
      <c r="LT39" s="130">
        <v>1</v>
      </c>
      <c r="LU39" s="130">
        <v>1</v>
      </c>
      <c r="LV39" s="102">
        <v>0</v>
      </c>
      <c r="LW39" s="102">
        <v>1</v>
      </c>
      <c r="LX39" s="130">
        <v>0</v>
      </c>
      <c r="LY39" s="130">
        <v>0</v>
      </c>
      <c r="LZ39" s="130">
        <v>2</v>
      </c>
      <c r="MA39" s="130">
        <v>0</v>
      </c>
      <c r="MB39" s="130">
        <v>2</v>
      </c>
      <c r="MC39" s="102">
        <v>1</v>
      </c>
      <c r="MD39" s="102">
        <v>0</v>
      </c>
      <c r="ME39" s="130">
        <v>0</v>
      </c>
      <c r="MF39" s="130">
        <v>0</v>
      </c>
      <c r="MG39" s="130">
        <v>10</v>
      </c>
      <c r="MH39" s="130">
        <v>8</v>
      </c>
      <c r="MI39" s="130">
        <v>18</v>
      </c>
      <c r="MJ39" s="102">
        <v>0.55600000000000005</v>
      </c>
      <c r="MK39" s="102">
        <v>0.44400000000000001</v>
      </c>
      <c r="ML39" s="130">
        <v>1</v>
      </c>
      <c r="MM39" s="130">
        <v>1</v>
      </c>
      <c r="MN39" s="130">
        <v>0</v>
      </c>
      <c r="MO39" s="130">
        <v>1</v>
      </c>
      <c r="MP39" s="130">
        <v>1</v>
      </c>
      <c r="MQ39" s="102">
        <v>0</v>
      </c>
      <c r="MR39" s="102">
        <v>1</v>
      </c>
      <c r="MS39" s="130">
        <v>0</v>
      </c>
      <c r="MT39" s="130">
        <v>0</v>
      </c>
      <c r="MU39" s="130">
        <v>10</v>
      </c>
      <c r="MV39" s="130">
        <v>7</v>
      </c>
      <c r="MW39" s="130">
        <v>17</v>
      </c>
      <c r="MX39" s="102">
        <v>0.58799999999999997</v>
      </c>
      <c r="MY39" s="102">
        <v>0.41200000000000003</v>
      </c>
      <c r="MZ39" s="130">
        <v>0</v>
      </c>
      <c r="NA39" s="130">
        <v>0</v>
      </c>
      <c r="NB39" s="129">
        <v>2</v>
      </c>
      <c r="NC39" s="130">
        <v>3</v>
      </c>
      <c r="ND39" s="130">
        <v>5</v>
      </c>
      <c r="NE39" s="102">
        <v>0.4</v>
      </c>
      <c r="NF39" s="102">
        <v>0.6</v>
      </c>
      <c r="NG39" s="130">
        <v>1</v>
      </c>
      <c r="NH39" s="130">
        <v>1</v>
      </c>
      <c r="NI39" s="130"/>
      <c r="NJ39" s="130"/>
      <c r="NK39" s="130"/>
      <c r="NL39" s="102"/>
      <c r="NM39" s="102"/>
      <c r="NN39" s="130"/>
      <c r="NO39" s="130"/>
      <c r="NP39" s="130">
        <v>2</v>
      </c>
      <c r="NQ39" s="130">
        <v>3</v>
      </c>
      <c r="NR39" s="130">
        <v>5</v>
      </c>
      <c r="NS39" s="102">
        <v>0.4</v>
      </c>
      <c r="NT39" s="102">
        <v>0.6</v>
      </c>
      <c r="NU39" s="130">
        <v>1</v>
      </c>
      <c r="NV39" s="130">
        <v>1</v>
      </c>
      <c r="NW39" s="130">
        <v>4</v>
      </c>
      <c r="NX39" s="130">
        <v>4</v>
      </c>
      <c r="NY39" s="130">
        <v>8</v>
      </c>
      <c r="NZ39" s="102">
        <v>0.5</v>
      </c>
      <c r="OA39" s="102">
        <v>0.5</v>
      </c>
      <c r="OB39" s="130">
        <v>1</v>
      </c>
      <c r="OC39" s="130">
        <v>1</v>
      </c>
      <c r="OD39" s="130">
        <v>5</v>
      </c>
      <c r="OE39" s="130">
        <v>3</v>
      </c>
      <c r="OF39" s="130">
        <v>8</v>
      </c>
      <c r="OG39" s="102">
        <v>0.625</v>
      </c>
      <c r="OH39" s="102">
        <v>0.375</v>
      </c>
      <c r="OI39" s="130">
        <v>1</v>
      </c>
      <c r="OJ39" s="130">
        <v>1</v>
      </c>
      <c r="OK39" s="130">
        <v>0</v>
      </c>
      <c r="OL39" s="130">
        <v>1</v>
      </c>
      <c r="OM39" s="130">
        <v>1</v>
      </c>
      <c r="ON39" s="102">
        <v>0</v>
      </c>
      <c r="OO39" s="102">
        <v>1</v>
      </c>
      <c r="OP39" s="130">
        <v>0</v>
      </c>
      <c r="OQ39" s="130">
        <v>0</v>
      </c>
      <c r="OR39" s="130">
        <v>2</v>
      </c>
      <c r="OS39" s="130">
        <v>2</v>
      </c>
      <c r="OT39" s="130">
        <v>4</v>
      </c>
      <c r="OU39" s="102">
        <v>0.5</v>
      </c>
      <c r="OV39" s="102">
        <v>0.5</v>
      </c>
      <c r="OW39" s="130">
        <v>0</v>
      </c>
      <c r="OX39" s="130">
        <v>0</v>
      </c>
      <c r="OY39" s="130">
        <v>1</v>
      </c>
      <c r="OZ39" s="130">
        <v>0</v>
      </c>
      <c r="PA39" s="130">
        <v>1</v>
      </c>
      <c r="PB39" s="102">
        <v>1</v>
      </c>
      <c r="PC39" s="102">
        <v>0</v>
      </c>
      <c r="PD39" s="130">
        <v>1</v>
      </c>
      <c r="PE39" s="130">
        <v>1</v>
      </c>
      <c r="PF39" s="130">
        <v>0</v>
      </c>
      <c r="PG39" s="130">
        <v>0</v>
      </c>
      <c r="PH39" s="130">
        <v>0</v>
      </c>
      <c r="PI39" s="102">
        <v>0</v>
      </c>
      <c r="PJ39" s="102">
        <v>0</v>
      </c>
      <c r="PK39" s="130">
        <v>0</v>
      </c>
      <c r="PL39" s="130">
        <v>0</v>
      </c>
      <c r="PM39" s="130">
        <v>1</v>
      </c>
      <c r="PN39" s="130">
        <v>0</v>
      </c>
      <c r="PO39" s="130">
        <v>1</v>
      </c>
      <c r="PP39" s="102">
        <v>1</v>
      </c>
      <c r="PQ39" s="102">
        <v>0</v>
      </c>
      <c r="PR39" s="130">
        <v>0</v>
      </c>
      <c r="PS39" s="130">
        <v>0</v>
      </c>
      <c r="PT39" s="130">
        <v>8</v>
      </c>
      <c r="PU39" s="130">
        <v>10</v>
      </c>
      <c r="PV39" s="130">
        <v>18</v>
      </c>
      <c r="PW39" s="102">
        <v>0.44400000000000001</v>
      </c>
      <c r="PX39" s="102">
        <v>0.55600000000000005</v>
      </c>
      <c r="PY39" s="130">
        <v>1</v>
      </c>
      <c r="PZ39" s="130">
        <v>1</v>
      </c>
      <c r="QA39" s="130">
        <v>0</v>
      </c>
      <c r="QB39" s="130">
        <v>1</v>
      </c>
      <c r="QC39" s="130">
        <v>1</v>
      </c>
      <c r="QD39" s="102">
        <v>0</v>
      </c>
      <c r="QE39" s="102">
        <v>1</v>
      </c>
      <c r="QF39" s="130">
        <v>0</v>
      </c>
      <c r="QG39" s="130">
        <v>0</v>
      </c>
      <c r="QH39" s="130">
        <v>8</v>
      </c>
      <c r="QI39" s="130">
        <v>9</v>
      </c>
      <c r="QJ39" s="130">
        <v>17</v>
      </c>
      <c r="QK39" s="102">
        <v>0.44400000000000001</v>
      </c>
      <c r="QL39" s="102">
        <v>0.55600000000000005</v>
      </c>
      <c r="QM39" s="130">
        <v>0</v>
      </c>
      <c r="QN39" s="130">
        <v>0</v>
      </c>
    </row>
    <row r="40" spans="1:456" ht="15.75" thickBot="1" x14ac:dyDescent="0.3">
      <c r="A40" s="89" t="s">
        <v>65</v>
      </c>
      <c r="B40" s="141">
        <v>68</v>
      </c>
      <c r="C40" s="142">
        <v>71</v>
      </c>
      <c r="D40" s="143">
        <v>139</v>
      </c>
      <c r="E40" s="144">
        <f>B40/D40</f>
        <v>0.48920863309352519</v>
      </c>
      <c r="F40" s="145">
        <f>C40/D40</f>
        <v>0.51079136690647486</v>
      </c>
      <c r="G40" s="146">
        <v>22</v>
      </c>
      <c r="H40" s="143">
        <v>22</v>
      </c>
      <c r="I40" s="141">
        <v>1045</v>
      </c>
      <c r="J40" s="142">
        <v>1356</v>
      </c>
      <c r="K40" s="143">
        <v>2401</v>
      </c>
      <c r="L40" s="144">
        <f>I40/K40</f>
        <v>0.43523531861724279</v>
      </c>
      <c r="M40" s="145">
        <f>J40/K40</f>
        <v>0.56476468138275715</v>
      </c>
      <c r="N40" s="146">
        <v>210</v>
      </c>
      <c r="O40" s="147">
        <v>302</v>
      </c>
      <c r="P40" s="141">
        <v>991</v>
      </c>
      <c r="Q40" s="142">
        <v>1316</v>
      </c>
      <c r="R40" s="143">
        <v>2307</v>
      </c>
      <c r="S40" s="144">
        <f>P40/R40</f>
        <v>0.42956220199393153</v>
      </c>
      <c r="T40" s="145">
        <f>Q40/R40</f>
        <v>0.57043779800606853</v>
      </c>
      <c r="U40" s="146">
        <v>158</v>
      </c>
      <c r="V40" s="147">
        <v>244</v>
      </c>
      <c r="W40" s="141">
        <v>1166</v>
      </c>
      <c r="X40" s="142">
        <v>1507</v>
      </c>
      <c r="Y40" s="143">
        <v>2673</v>
      </c>
      <c r="Z40" s="144">
        <f>W40/Y40</f>
        <v>0.43621399176954734</v>
      </c>
      <c r="AA40" s="145">
        <f>X40/Y40</f>
        <v>0.56378600823045266</v>
      </c>
      <c r="AB40" s="146">
        <v>172</v>
      </c>
      <c r="AC40" s="147">
        <v>300</v>
      </c>
      <c r="AD40" s="146">
        <v>430</v>
      </c>
      <c r="AE40" s="142">
        <v>391</v>
      </c>
      <c r="AF40" s="143">
        <v>821</v>
      </c>
      <c r="AG40" s="144">
        <f>AD40/AF40</f>
        <v>0.52375152253349577</v>
      </c>
      <c r="AH40" s="145">
        <f>AE40/AF40</f>
        <v>0.47624847746650428</v>
      </c>
      <c r="AI40" s="146">
        <v>35</v>
      </c>
      <c r="AJ40" s="142">
        <v>65</v>
      </c>
      <c r="AK40" s="142">
        <v>10</v>
      </c>
      <c r="AL40" s="142">
        <v>12</v>
      </c>
      <c r="AM40" s="143">
        <v>22</v>
      </c>
      <c r="AN40" s="144">
        <f>AK40/AM40</f>
        <v>0.45454545454545453</v>
      </c>
      <c r="AO40" s="145">
        <f>AL40/AM40</f>
        <v>0.54545454545454541</v>
      </c>
      <c r="AP40" s="146">
        <v>0</v>
      </c>
      <c r="AQ40" s="142">
        <v>0</v>
      </c>
      <c r="AR40" s="142">
        <v>58</v>
      </c>
      <c r="AS40" s="142">
        <v>59</v>
      </c>
      <c r="AT40" s="143">
        <v>117</v>
      </c>
      <c r="AU40" s="144">
        <f>AR40/AT40</f>
        <v>0.49572649572649574</v>
      </c>
      <c r="AV40" s="145">
        <f>AS40/AT40</f>
        <v>0.50427350427350426</v>
      </c>
      <c r="AW40" s="146">
        <v>0</v>
      </c>
      <c r="AX40" s="142">
        <v>0</v>
      </c>
      <c r="AY40" s="142">
        <v>45</v>
      </c>
      <c r="AZ40" s="142">
        <v>49</v>
      </c>
      <c r="BA40" s="143">
        <v>94</v>
      </c>
      <c r="BB40" s="144">
        <f>AY40/BA40</f>
        <v>0.47872340425531917</v>
      </c>
      <c r="BC40" s="145">
        <f>AZ40/BA40</f>
        <v>0.52127659574468088</v>
      </c>
      <c r="BD40" s="146">
        <v>21</v>
      </c>
      <c r="BE40" s="142">
        <v>22</v>
      </c>
      <c r="BF40" s="142">
        <v>8</v>
      </c>
      <c r="BG40" s="142">
        <v>13</v>
      </c>
      <c r="BH40" s="143">
        <v>21</v>
      </c>
      <c r="BI40" s="144">
        <f>BF40/BH40</f>
        <v>0.38095238095238093</v>
      </c>
      <c r="BJ40" s="145">
        <f>BG40/BH40</f>
        <v>0.61904761904761907</v>
      </c>
      <c r="BK40" s="146">
        <v>0</v>
      </c>
      <c r="BL40" s="142">
        <v>0</v>
      </c>
      <c r="BM40" s="142">
        <v>37</v>
      </c>
      <c r="BN40" s="142">
        <v>36</v>
      </c>
      <c r="BO40" s="143">
        <v>73</v>
      </c>
      <c r="BP40" s="144">
        <f>BM40/BO40</f>
        <v>0.50684931506849318</v>
      </c>
      <c r="BQ40" s="145">
        <f>BN40/BO40</f>
        <v>0.49315068493150682</v>
      </c>
      <c r="BR40" s="146">
        <v>0</v>
      </c>
      <c r="BS40" s="142">
        <v>0</v>
      </c>
      <c r="BT40" s="142">
        <v>225</v>
      </c>
      <c r="BU40" s="142">
        <v>267</v>
      </c>
      <c r="BV40" s="143">
        <v>492</v>
      </c>
      <c r="BW40" s="144">
        <f>BT40/BV40</f>
        <v>0.45731707317073172</v>
      </c>
      <c r="BX40" s="145">
        <f>BU40/BV40</f>
        <v>0.54268292682926833</v>
      </c>
      <c r="BY40" s="146">
        <v>12</v>
      </c>
      <c r="BZ40" s="142">
        <v>22</v>
      </c>
      <c r="CA40" s="142">
        <v>5</v>
      </c>
      <c r="CB40" s="142">
        <v>19</v>
      </c>
      <c r="CC40" s="143">
        <v>24</v>
      </c>
      <c r="CD40" s="144">
        <f>CA40/CC40</f>
        <v>0.20833333333333334</v>
      </c>
      <c r="CE40" s="145">
        <f>CB40/CC40</f>
        <v>0.79166666666666663</v>
      </c>
      <c r="CF40" s="146">
        <v>0</v>
      </c>
      <c r="CG40" s="142">
        <v>0</v>
      </c>
      <c r="CH40" s="142">
        <v>220</v>
      </c>
      <c r="CI40" s="142">
        <v>248</v>
      </c>
      <c r="CJ40" s="143">
        <v>468</v>
      </c>
      <c r="CK40" s="144">
        <f>CH40/CJ40</f>
        <v>0.47008547008547008</v>
      </c>
      <c r="CL40" s="145">
        <f>CI40/CJ40</f>
        <v>0.52991452991452992</v>
      </c>
      <c r="CM40" s="146">
        <v>0</v>
      </c>
      <c r="CN40" s="147">
        <v>0</v>
      </c>
      <c r="CO40" s="86">
        <v>68</v>
      </c>
      <c r="CP40" s="86">
        <v>72</v>
      </c>
      <c r="CQ40" s="88">
        <v>140</v>
      </c>
      <c r="CR40" s="192">
        <f>CO40/CQ40</f>
        <v>0.48571428571428571</v>
      </c>
      <c r="CS40" s="102">
        <f>CP40/CQ40</f>
        <v>0.51428571428571423</v>
      </c>
      <c r="CT40" s="193">
        <v>22</v>
      </c>
      <c r="CU40" s="86">
        <v>22</v>
      </c>
      <c r="CV40" s="86">
        <v>1121</v>
      </c>
      <c r="CW40" s="86">
        <v>1563</v>
      </c>
      <c r="CX40" s="88">
        <v>2684</v>
      </c>
      <c r="CY40" s="192">
        <f>CV40/CX40</f>
        <v>0.4176602086438152</v>
      </c>
      <c r="CZ40" s="102">
        <f>CW40/CX40</f>
        <v>0.58233979135618474</v>
      </c>
      <c r="DA40" s="193">
        <v>227</v>
      </c>
      <c r="DB40" s="86">
        <v>341</v>
      </c>
      <c r="DC40" s="86">
        <v>1049</v>
      </c>
      <c r="DD40" s="86">
        <v>1427</v>
      </c>
      <c r="DE40" s="88">
        <v>2476</v>
      </c>
      <c r="DF40" s="192">
        <f>DC40/DE40</f>
        <v>0.42366720516962841</v>
      </c>
      <c r="DG40" s="102">
        <f>DD40/DE40</f>
        <v>0.57633279483037159</v>
      </c>
      <c r="DH40" s="193">
        <v>176</v>
      </c>
      <c r="DI40" s="86">
        <v>271</v>
      </c>
      <c r="DJ40" s="86">
        <v>977</v>
      </c>
      <c r="DK40" s="86">
        <v>1473</v>
      </c>
      <c r="DL40" s="88">
        <v>2450</v>
      </c>
      <c r="DM40" s="192">
        <f>DJ40/DL40</f>
        <v>0.39877551020408164</v>
      </c>
      <c r="DN40" s="102">
        <f>DK40/DL40</f>
        <v>0.60122448979591836</v>
      </c>
      <c r="DO40" s="193">
        <v>143</v>
      </c>
      <c r="DP40" s="86">
        <v>276</v>
      </c>
      <c r="DQ40" s="86">
        <v>419</v>
      </c>
      <c r="DR40" s="86">
        <v>495</v>
      </c>
      <c r="DS40" s="88">
        <v>914</v>
      </c>
      <c r="DT40" s="192">
        <f>DQ40/DS40</f>
        <v>0.45842450765864334</v>
      </c>
      <c r="DU40" s="102">
        <f>DR40/DS40</f>
        <v>0.54157549234135671</v>
      </c>
      <c r="DV40" s="193">
        <v>36</v>
      </c>
      <c r="DW40" s="86">
        <v>69</v>
      </c>
      <c r="DX40" s="86">
        <v>10</v>
      </c>
      <c r="DY40" s="86">
        <v>12</v>
      </c>
      <c r="DZ40" s="88">
        <v>22</v>
      </c>
      <c r="EA40" s="192">
        <f>DX40/DZ40</f>
        <v>0.45454545454545453</v>
      </c>
      <c r="EB40" s="102">
        <f>DY40/DZ40</f>
        <v>0.54545454545454541</v>
      </c>
      <c r="EC40" s="193">
        <v>0</v>
      </c>
      <c r="ED40" s="86">
        <v>0</v>
      </c>
      <c r="EE40" s="86">
        <v>58</v>
      </c>
      <c r="EF40" s="86">
        <v>60</v>
      </c>
      <c r="EG40" s="88">
        <v>118</v>
      </c>
      <c r="EH40" s="192">
        <f>EE40/EG40</f>
        <v>0.49152542372881358</v>
      </c>
      <c r="EI40" s="102">
        <f>EF40/EG40</f>
        <v>0.50847457627118642</v>
      </c>
      <c r="EJ40" s="193">
        <v>0</v>
      </c>
      <c r="EK40" s="86">
        <v>0</v>
      </c>
      <c r="EL40" s="86">
        <v>48</v>
      </c>
      <c r="EM40" s="86">
        <v>52</v>
      </c>
      <c r="EN40" s="88">
        <v>100</v>
      </c>
      <c r="EO40" s="192">
        <f>EL40/EN40</f>
        <v>0.48</v>
      </c>
      <c r="EP40" s="102">
        <f>EM40/EN40</f>
        <v>0.52</v>
      </c>
      <c r="EQ40" s="193">
        <v>21</v>
      </c>
      <c r="ER40" s="86">
        <v>22</v>
      </c>
      <c r="ES40" s="86">
        <v>8</v>
      </c>
      <c r="ET40" s="86">
        <v>14</v>
      </c>
      <c r="EU40" s="88">
        <v>22</v>
      </c>
      <c r="EV40" s="192">
        <f>ES40/EU40</f>
        <v>0.36363636363636365</v>
      </c>
      <c r="EW40" s="102">
        <f>ET40/EU40</f>
        <v>0.63636363636363635</v>
      </c>
      <c r="EX40" s="193">
        <v>0</v>
      </c>
      <c r="EY40" s="86">
        <v>0</v>
      </c>
      <c r="EZ40" s="86">
        <v>40</v>
      </c>
      <c r="FA40" s="86">
        <v>38</v>
      </c>
      <c r="FB40" s="88">
        <v>78</v>
      </c>
      <c r="FC40" s="192">
        <f>EZ40/FB40</f>
        <v>0.51282051282051277</v>
      </c>
      <c r="FD40" s="102">
        <f>FA40/FB40</f>
        <v>0.48717948717948717</v>
      </c>
      <c r="FE40" s="193">
        <v>0</v>
      </c>
      <c r="FF40" s="86">
        <v>0</v>
      </c>
      <c r="FG40" s="86">
        <v>206</v>
      </c>
      <c r="FH40" s="86">
        <v>285</v>
      </c>
      <c r="FI40" s="88">
        <v>491</v>
      </c>
      <c r="FJ40" s="192">
        <f>FG40/FI40</f>
        <v>0.41955193482688391</v>
      </c>
      <c r="FK40" s="102">
        <f>FH40/FI40</f>
        <v>0.58044806517311609</v>
      </c>
      <c r="FL40" s="193">
        <v>15</v>
      </c>
      <c r="FM40" s="86">
        <v>22</v>
      </c>
      <c r="FN40" s="86">
        <v>3</v>
      </c>
      <c r="FO40" s="86">
        <v>19</v>
      </c>
      <c r="FP40" s="88">
        <v>22</v>
      </c>
      <c r="FQ40" s="192">
        <f>FN40/FP40</f>
        <v>0.13636363636363635</v>
      </c>
      <c r="FR40" s="102">
        <f>FO40/FP40</f>
        <v>0.86363636363636365</v>
      </c>
      <c r="FS40" s="193">
        <v>0</v>
      </c>
      <c r="FT40" s="86">
        <v>0</v>
      </c>
      <c r="FU40" s="86">
        <v>203</v>
      </c>
      <c r="FV40" s="86">
        <v>266</v>
      </c>
      <c r="FW40" s="88">
        <v>469</v>
      </c>
      <c r="FX40" s="192">
        <f>FU40/FW40</f>
        <v>0.43283582089552236</v>
      </c>
      <c r="FY40" s="102">
        <f>FV40/FW40</f>
        <v>0.56716417910447758</v>
      </c>
      <c r="FZ40" s="193">
        <v>0</v>
      </c>
      <c r="GA40" s="88">
        <v>0</v>
      </c>
      <c r="GB40" s="130">
        <v>69</v>
      </c>
      <c r="GC40" s="130">
        <v>71</v>
      </c>
      <c r="GD40" s="130">
        <v>140</v>
      </c>
      <c r="GE40" s="102">
        <v>10.725199999999997</v>
      </c>
      <c r="GF40" s="102">
        <v>11.274799999999997</v>
      </c>
      <c r="GG40" s="130">
        <v>22</v>
      </c>
      <c r="GH40" s="130">
        <v>22</v>
      </c>
      <c r="GI40" s="130">
        <v>946</v>
      </c>
      <c r="GJ40" s="130">
        <v>1393</v>
      </c>
      <c r="GK40" s="130">
        <v>2339</v>
      </c>
      <c r="GL40" s="102">
        <v>7.8290999999999995</v>
      </c>
      <c r="GM40" s="102">
        <v>12.170999999999998</v>
      </c>
      <c r="GN40" s="130">
        <v>215</v>
      </c>
      <c r="GO40" s="130">
        <v>306</v>
      </c>
      <c r="GP40" s="130">
        <v>1065</v>
      </c>
      <c r="GQ40" s="130">
        <v>1503</v>
      </c>
      <c r="GR40" s="130">
        <v>2568</v>
      </c>
      <c r="GS40" s="102">
        <v>9.6477999999999984</v>
      </c>
      <c r="GT40" s="102">
        <v>12.3522</v>
      </c>
      <c r="GU40" s="130">
        <v>180</v>
      </c>
      <c r="GV40" s="130">
        <v>281</v>
      </c>
      <c r="GW40" s="130">
        <v>959</v>
      </c>
      <c r="GX40" s="130">
        <v>1468</v>
      </c>
      <c r="GY40" s="130">
        <v>2427</v>
      </c>
      <c r="GZ40" s="102">
        <v>9.6286000000000005</v>
      </c>
      <c r="HA40" s="102">
        <v>12.371399999999996</v>
      </c>
      <c r="HB40" s="130">
        <v>144</v>
      </c>
      <c r="HC40" s="130">
        <v>270</v>
      </c>
      <c r="HD40" s="130">
        <v>435</v>
      </c>
      <c r="HE40" s="130">
        <v>502</v>
      </c>
      <c r="HF40" s="130">
        <v>937</v>
      </c>
      <c r="HG40" s="102">
        <v>14.69</v>
      </c>
      <c r="HH40" s="102">
        <v>7.31</v>
      </c>
      <c r="HI40" s="130">
        <v>40</v>
      </c>
      <c r="HJ40" s="130">
        <v>72</v>
      </c>
      <c r="HK40" s="130">
        <v>10</v>
      </c>
      <c r="HL40" s="130">
        <v>12</v>
      </c>
      <c r="HM40" s="130">
        <v>22</v>
      </c>
      <c r="HN40" s="102">
        <v>10</v>
      </c>
      <c r="HO40" s="102">
        <v>12</v>
      </c>
      <c r="HP40" s="130">
        <v>0</v>
      </c>
      <c r="HQ40" s="130">
        <v>0</v>
      </c>
      <c r="HR40" s="130">
        <v>59</v>
      </c>
      <c r="HS40" s="130">
        <v>59</v>
      </c>
      <c r="HT40" s="130">
        <v>118</v>
      </c>
      <c r="HU40" s="102">
        <v>10.711000000000002</v>
      </c>
      <c r="HV40" s="102">
        <v>11.288999999999998</v>
      </c>
      <c r="HW40" s="130">
        <v>0</v>
      </c>
      <c r="HX40" s="130">
        <v>0</v>
      </c>
      <c r="HY40" s="130">
        <v>46</v>
      </c>
      <c r="HZ40" s="130">
        <v>53</v>
      </c>
      <c r="IA40" s="130">
        <v>99</v>
      </c>
      <c r="IB40" s="102">
        <v>10.530300000000002</v>
      </c>
      <c r="IC40" s="102">
        <v>11.469699999999998</v>
      </c>
      <c r="ID40" s="130">
        <v>19</v>
      </c>
      <c r="IE40" s="130">
        <v>22</v>
      </c>
      <c r="IF40" s="130">
        <v>6</v>
      </c>
      <c r="IG40" s="130">
        <v>16</v>
      </c>
      <c r="IH40" s="130">
        <v>22</v>
      </c>
      <c r="II40" s="102">
        <v>6</v>
      </c>
      <c r="IJ40" s="102">
        <v>16</v>
      </c>
      <c r="IK40" s="130">
        <v>0</v>
      </c>
      <c r="IL40" s="130">
        <v>0</v>
      </c>
      <c r="IM40" s="130">
        <v>40</v>
      </c>
      <c r="IN40" s="130">
        <v>37</v>
      </c>
      <c r="IO40" s="130">
        <v>77</v>
      </c>
      <c r="IP40" s="102">
        <v>12.074000000000002</v>
      </c>
      <c r="IQ40" s="102">
        <v>9.9259999999999984</v>
      </c>
      <c r="IR40" s="130">
        <v>0</v>
      </c>
      <c r="IS40" s="130">
        <v>0</v>
      </c>
      <c r="IT40" s="130">
        <v>208</v>
      </c>
      <c r="IU40" s="130">
        <v>287</v>
      </c>
      <c r="IV40" s="130">
        <v>495</v>
      </c>
      <c r="IW40" s="102">
        <v>9.438600000000001</v>
      </c>
      <c r="IX40" s="102">
        <v>12.561400000000001</v>
      </c>
      <c r="IY40" s="130">
        <v>12</v>
      </c>
      <c r="IZ40" s="130">
        <v>22</v>
      </c>
      <c r="JA40" s="130">
        <v>4</v>
      </c>
      <c r="JB40" s="130">
        <v>18</v>
      </c>
      <c r="JC40" s="130">
        <v>22</v>
      </c>
      <c r="JD40" s="102">
        <v>4</v>
      </c>
      <c r="JE40" s="102">
        <v>18</v>
      </c>
      <c r="JF40" s="130">
        <v>0</v>
      </c>
      <c r="JG40" s="130">
        <v>0</v>
      </c>
      <c r="JH40" s="130">
        <v>204</v>
      </c>
      <c r="JI40" s="130">
        <v>269</v>
      </c>
      <c r="JJ40" s="130">
        <v>473</v>
      </c>
      <c r="JK40" s="102">
        <v>9.6577000000000002</v>
      </c>
      <c r="JL40" s="102">
        <v>12.3423</v>
      </c>
      <c r="JM40" s="130">
        <v>0</v>
      </c>
      <c r="JN40" s="130">
        <v>0</v>
      </c>
      <c r="JO40" s="129">
        <v>69</v>
      </c>
      <c r="JP40" s="130">
        <v>71</v>
      </c>
      <c r="JQ40" s="130">
        <v>140</v>
      </c>
      <c r="JR40" s="102">
        <v>10.813899999999999</v>
      </c>
      <c r="JS40" s="102">
        <v>11.186</v>
      </c>
      <c r="JT40" s="130">
        <v>22</v>
      </c>
      <c r="JU40" s="130">
        <v>22</v>
      </c>
      <c r="JV40" s="130">
        <v>853</v>
      </c>
      <c r="JW40" s="130">
        <v>1381</v>
      </c>
      <c r="JX40" s="130">
        <v>2234</v>
      </c>
      <c r="JY40" s="102">
        <v>7.8749000000000002</v>
      </c>
      <c r="JZ40" s="102">
        <v>12.1251</v>
      </c>
      <c r="KA40" s="130">
        <v>174</v>
      </c>
      <c r="KB40" s="130">
        <v>288</v>
      </c>
      <c r="KC40" s="130">
        <v>1059</v>
      </c>
      <c r="KD40" s="130">
        <v>1481</v>
      </c>
      <c r="KE40" s="130">
        <v>2540</v>
      </c>
      <c r="KF40" s="102">
        <v>9.3551000000000002</v>
      </c>
      <c r="KG40" s="102">
        <v>12.6448</v>
      </c>
      <c r="KH40" s="130">
        <v>173</v>
      </c>
      <c r="KI40" s="130">
        <v>263</v>
      </c>
      <c r="KJ40" s="130">
        <v>918</v>
      </c>
      <c r="KK40" s="130">
        <v>1372</v>
      </c>
      <c r="KL40" s="130">
        <v>2290</v>
      </c>
      <c r="KM40" s="102">
        <v>9.6538000000000004</v>
      </c>
      <c r="KN40" s="102">
        <v>12.3461</v>
      </c>
      <c r="KO40" s="130">
        <v>144</v>
      </c>
      <c r="KP40" s="130">
        <v>255</v>
      </c>
      <c r="KQ40" s="130">
        <v>442</v>
      </c>
      <c r="KR40" s="130">
        <v>509</v>
      </c>
      <c r="KS40" s="130">
        <v>951</v>
      </c>
      <c r="KT40" s="102">
        <v>14.761700000000001</v>
      </c>
      <c r="KU40" s="102">
        <v>7.2383999999999995</v>
      </c>
      <c r="KV40" s="130">
        <v>42</v>
      </c>
      <c r="KW40" s="130">
        <v>75</v>
      </c>
      <c r="KX40" s="130">
        <v>10</v>
      </c>
      <c r="KY40" s="130">
        <v>12</v>
      </c>
      <c r="KZ40" s="130">
        <v>22</v>
      </c>
      <c r="LA40" s="102">
        <v>10</v>
      </c>
      <c r="LB40" s="102">
        <v>12</v>
      </c>
      <c r="LC40" s="130">
        <v>0</v>
      </c>
      <c r="LD40" s="130">
        <v>0</v>
      </c>
      <c r="LE40" s="130">
        <v>59</v>
      </c>
      <c r="LF40" s="130">
        <v>59</v>
      </c>
      <c r="LG40" s="130">
        <v>118</v>
      </c>
      <c r="LH40" s="102">
        <v>10.835999999999999</v>
      </c>
      <c r="LI40" s="102">
        <v>11.164000000000001</v>
      </c>
      <c r="LJ40" s="130">
        <v>0</v>
      </c>
      <c r="LK40" s="130">
        <v>0</v>
      </c>
      <c r="LL40" s="130">
        <v>44</v>
      </c>
      <c r="LM40" s="130">
        <v>53</v>
      </c>
      <c r="LN40" s="130">
        <v>97</v>
      </c>
      <c r="LO40" s="102">
        <v>10.297000000000001</v>
      </c>
      <c r="LP40" s="102">
        <v>11.702999999999999</v>
      </c>
      <c r="LQ40" s="130">
        <v>20</v>
      </c>
      <c r="LR40" s="130">
        <v>22</v>
      </c>
      <c r="LS40" s="130">
        <v>5</v>
      </c>
      <c r="LT40" s="130">
        <v>16</v>
      </c>
      <c r="LU40" s="130">
        <v>21</v>
      </c>
      <c r="LV40" s="102">
        <v>5</v>
      </c>
      <c r="LW40" s="102">
        <v>16</v>
      </c>
      <c r="LX40" s="130">
        <v>0</v>
      </c>
      <c r="LY40" s="130">
        <v>0</v>
      </c>
      <c r="LZ40" s="130">
        <v>39</v>
      </c>
      <c r="MA40" s="130">
        <v>37</v>
      </c>
      <c r="MB40" s="130">
        <v>76</v>
      </c>
      <c r="MC40" s="102">
        <v>11.924300000000001</v>
      </c>
      <c r="MD40" s="102">
        <v>10.075699999999999</v>
      </c>
      <c r="ME40" s="130">
        <v>0</v>
      </c>
      <c r="MF40" s="130">
        <v>0</v>
      </c>
      <c r="MG40" s="130">
        <v>209</v>
      </c>
      <c r="MH40" s="130">
        <v>284</v>
      </c>
      <c r="MI40" s="130">
        <v>493</v>
      </c>
      <c r="MJ40" s="102">
        <v>9.5059000000000022</v>
      </c>
      <c r="MK40" s="102">
        <v>12.494000000000002</v>
      </c>
      <c r="ML40" s="130">
        <v>12</v>
      </c>
      <c r="MM40" s="130">
        <v>22</v>
      </c>
      <c r="MN40" s="130">
        <v>4</v>
      </c>
      <c r="MO40" s="130">
        <v>18</v>
      </c>
      <c r="MP40" s="130">
        <v>22</v>
      </c>
      <c r="MQ40" s="102">
        <v>4</v>
      </c>
      <c r="MR40" s="102">
        <v>18</v>
      </c>
      <c r="MS40" s="130">
        <v>0</v>
      </c>
      <c r="MT40" s="130">
        <v>0</v>
      </c>
      <c r="MU40" s="130">
        <v>206</v>
      </c>
      <c r="MV40" s="130">
        <v>265</v>
      </c>
      <c r="MW40" s="130">
        <v>471</v>
      </c>
      <c r="MX40" s="102">
        <v>9.7996999999999996</v>
      </c>
      <c r="MY40" s="102">
        <v>12.2003</v>
      </c>
      <c r="MZ40" s="130">
        <v>0</v>
      </c>
      <c r="NA40" s="130">
        <v>0</v>
      </c>
      <c r="NB40" s="129">
        <v>63</v>
      </c>
      <c r="NC40" s="130">
        <v>79</v>
      </c>
      <c r="ND40" s="130">
        <v>142</v>
      </c>
      <c r="NE40" s="102">
        <v>9.5865000000000009</v>
      </c>
      <c r="NF40" s="102">
        <v>12.413499999999999</v>
      </c>
      <c r="NG40" s="130">
        <v>21</v>
      </c>
      <c r="NH40" s="130">
        <v>22</v>
      </c>
      <c r="NI40" s="130">
        <v>865</v>
      </c>
      <c r="NJ40" s="130">
        <v>1366</v>
      </c>
      <c r="NK40" s="130">
        <v>2231</v>
      </c>
      <c r="NL40" s="102">
        <v>7.5823</v>
      </c>
      <c r="NM40" s="102">
        <v>12.417699999999998</v>
      </c>
      <c r="NN40" s="130">
        <v>161</v>
      </c>
      <c r="NO40" s="130">
        <v>271</v>
      </c>
      <c r="NP40" s="130">
        <v>1017</v>
      </c>
      <c r="NQ40" s="130">
        <v>1372</v>
      </c>
      <c r="NR40" s="130">
        <v>2389</v>
      </c>
      <c r="NS40" s="102">
        <v>9.1402999999999999</v>
      </c>
      <c r="NT40" s="102">
        <v>11.8597</v>
      </c>
      <c r="NU40" s="130">
        <v>168</v>
      </c>
      <c r="NV40" s="130">
        <v>255</v>
      </c>
      <c r="NW40" s="130">
        <v>969</v>
      </c>
      <c r="NX40" s="130">
        <v>1601</v>
      </c>
      <c r="NY40" s="130">
        <v>2570</v>
      </c>
      <c r="NZ40" s="102">
        <v>9.2616999999999994</v>
      </c>
      <c r="OA40" s="102">
        <v>12.738299999999999</v>
      </c>
      <c r="OB40" s="130">
        <v>147</v>
      </c>
      <c r="OC40" s="130">
        <v>284</v>
      </c>
      <c r="OD40" s="130">
        <v>403</v>
      </c>
      <c r="OE40" s="130">
        <v>509</v>
      </c>
      <c r="OF40" s="130">
        <v>912</v>
      </c>
      <c r="OG40" s="102">
        <v>14.8424</v>
      </c>
      <c r="OH40" s="102">
        <v>7.1576000000000013</v>
      </c>
      <c r="OI40" s="130">
        <v>34</v>
      </c>
      <c r="OJ40" s="130">
        <v>68</v>
      </c>
      <c r="OK40" s="130">
        <v>6</v>
      </c>
      <c r="OL40" s="130">
        <v>16</v>
      </c>
      <c r="OM40" s="130">
        <v>22</v>
      </c>
      <c r="ON40" s="102">
        <v>6</v>
      </c>
      <c r="OO40" s="102">
        <v>16</v>
      </c>
      <c r="OP40" s="130">
        <v>0</v>
      </c>
      <c r="OQ40" s="130">
        <v>0</v>
      </c>
      <c r="OR40" s="130">
        <v>57</v>
      </c>
      <c r="OS40" s="130">
        <v>63</v>
      </c>
      <c r="OT40" s="130">
        <v>120</v>
      </c>
      <c r="OU40" s="102">
        <v>10.249299999999998</v>
      </c>
      <c r="OV40" s="102">
        <v>11.750700000000002</v>
      </c>
      <c r="OW40" s="130">
        <v>0</v>
      </c>
      <c r="OX40" s="130">
        <v>0</v>
      </c>
      <c r="OY40" s="130">
        <v>41</v>
      </c>
      <c r="OZ40" s="130">
        <v>53</v>
      </c>
      <c r="PA40" s="130">
        <v>94</v>
      </c>
      <c r="PB40" s="102">
        <v>10.266299999999999</v>
      </c>
      <c r="PC40" s="102">
        <v>11.733700000000001</v>
      </c>
      <c r="PD40" s="130">
        <v>18</v>
      </c>
      <c r="PE40" s="130">
        <v>22</v>
      </c>
      <c r="PF40" s="130">
        <v>4</v>
      </c>
      <c r="PG40" s="130">
        <v>16</v>
      </c>
      <c r="PH40" s="130">
        <v>20</v>
      </c>
      <c r="PI40" s="102">
        <v>4</v>
      </c>
      <c r="PJ40" s="102">
        <v>16</v>
      </c>
      <c r="PK40" s="130">
        <v>0</v>
      </c>
      <c r="PL40" s="130">
        <v>0</v>
      </c>
      <c r="PM40" s="130">
        <v>37</v>
      </c>
      <c r="PN40" s="130">
        <v>37</v>
      </c>
      <c r="PO40" s="130">
        <v>74</v>
      </c>
      <c r="PP40" s="102">
        <v>11.76</v>
      </c>
      <c r="PQ40" s="102">
        <v>10.24</v>
      </c>
      <c r="PR40" s="130">
        <v>0</v>
      </c>
      <c r="PS40" s="130">
        <v>0</v>
      </c>
      <c r="PT40" s="130">
        <v>181</v>
      </c>
      <c r="PU40" s="130">
        <v>311</v>
      </c>
      <c r="PV40" s="130">
        <v>492</v>
      </c>
      <c r="PW40" s="102">
        <v>8.1900999999999993</v>
      </c>
      <c r="PX40" s="102">
        <v>13.809900000000003</v>
      </c>
      <c r="PY40" s="130">
        <v>8</v>
      </c>
      <c r="PZ40" s="130">
        <v>22</v>
      </c>
      <c r="QA40" s="130">
        <v>6</v>
      </c>
      <c r="QB40" s="130">
        <v>16</v>
      </c>
      <c r="QC40" s="130">
        <v>22</v>
      </c>
      <c r="QD40" s="102">
        <v>6</v>
      </c>
      <c r="QE40" s="102">
        <v>16</v>
      </c>
      <c r="QF40" s="130">
        <v>0</v>
      </c>
      <c r="QG40" s="130">
        <v>0</v>
      </c>
      <c r="QH40" s="130">
        <v>175</v>
      </c>
      <c r="QI40" s="130">
        <v>295</v>
      </c>
      <c r="QJ40" s="130">
        <v>470</v>
      </c>
      <c r="QK40" s="102">
        <v>8.2638999999999996</v>
      </c>
      <c r="QL40" s="102">
        <v>13.7361</v>
      </c>
      <c r="QM40" s="130">
        <v>0</v>
      </c>
      <c r="QN40" s="130">
        <v>0</v>
      </c>
    </row>
  </sheetData>
  <mergeCells count="75">
    <mergeCell ref="HD16:HJ16"/>
    <mergeCell ref="HK16:HQ16"/>
    <mergeCell ref="JO15:NA15"/>
    <mergeCell ref="A3:E3"/>
    <mergeCell ref="A5:E5"/>
    <mergeCell ref="A6:F6"/>
    <mergeCell ref="A7:E7"/>
    <mergeCell ref="A8:E8"/>
    <mergeCell ref="B15:CN15"/>
    <mergeCell ref="CO15:GA15"/>
    <mergeCell ref="GB15:JN15"/>
    <mergeCell ref="BM16:BS16"/>
    <mergeCell ref="BT16:BZ16"/>
    <mergeCell ref="CA16:CG16"/>
    <mergeCell ref="CH16:CN16"/>
    <mergeCell ref="CO16:CU16"/>
    <mergeCell ref="CV16:DB16"/>
    <mergeCell ref="IM16:IS16"/>
    <mergeCell ref="IT16:IZ16"/>
    <mergeCell ref="JA16:JG16"/>
    <mergeCell ref="JH16:JN16"/>
    <mergeCell ref="GI16:GO16"/>
    <mergeCell ref="GP16:GV16"/>
    <mergeCell ref="GW16:HC16"/>
    <mergeCell ref="FU16:GA16"/>
    <mergeCell ref="GB16:GH16"/>
    <mergeCell ref="DC16:DI16"/>
    <mergeCell ref="DJ16:DP16"/>
    <mergeCell ref="DQ16:DW16"/>
    <mergeCell ref="DX16:ED16"/>
    <mergeCell ref="EE16:EK16"/>
    <mergeCell ref="EL16:ER16"/>
    <mergeCell ref="MU16:NA16"/>
    <mergeCell ref="NB16:NH16"/>
    <mergeCell ref="NB15:QN15"/>
    <mergeCell ref="B16:H16"/>
    <mergeCell ref="I16:O16"/>
    <mergeCell ref="P16:V16"/>
    <mergeCell ref="W16:AC16"/>
    <mergeCell ref="AD16:AJ16"/>
    <mergeCell ref="AK16:AQ16"/>
    <mergeCell ref="AR16:AX16"/>
    <mergeCell ref="AY16:BE16"/>
    <mergeCell ref="BF16:BL16"/>
    <mergeCell ref="ES16:EY16"/>
    <mergeCell ref="EZ16:FF16"/>
    <mergeCell ref="FG16:FM16"/>
    <mergeCell ref="FN16:FT16"/>
    <mergeCell ref="MG16:MM16"/>
    <mergeCell ref="MN16:MT16"/>
    <mergeCell ref="JO16:JU16"/>
    <mergeCell ref="JV16:KB16"/>
    <mergeCell ref="KC16:KI16"/>
    <mergeCell ref="KJ16:KP16"/>
    <mergeCell ref="KQ16:KW16"/>
    <mergeCell ref="KX16:LD16"/>
    <mergeCell ref="HR16:HX16"/>
    <mergeCell ref="LE16:LK16"/>
    <mergeCell ref="LL16:LR16"/>
    <mergeCell ref="LS16:LY16"/>
    <mergeCell ref="LZ16:MF16"/>
    <mergeCell ref="HY16:IE16"/>
    <mergeCell ref="IF16:IL16"/>
    <mergeCell ref="NI16:NO16"/>
    <mergeCell ref="NP16:NV16"/>
    <mergeCell ref="NW16:OC16"/>
    <mergeCell ref="QA16:QG16"/>
    <mergeCell ref="QH16:QN16"/>
    <mergeCell ref="OK16:OQ16"/>
    <mergeCell ref="OR16:OX16"/>
    <mergeCell ref="OY16:PE16"/>
    <mergeCell ref="PF16:PL16"/>
    <mergeCell ref="PM16:PS16"/>
    <mergeCell ref="PT16:PZ16"/>
    <mergeCell ref="OD16:OJ16"/>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19"/>
  <sheetViews>
    <sheetView zoomScale="80" zoomScaleNormal="80" workbookViewId="0">
      <selection activeCell="AA39" sqref="AA39"/>
    </sheetView>
  </sheetViews>
  <sheetFormatPr baseColWidth="10" defaultRowHeight="14.25" x14ac:dyDescent="0.2"/>
  <cols>
    <col min="1" max="1" width="53.7109375" style="19" customWidth="1"/>
    <col min="2" max="2" width="8.85546875" style="19" bestFit="1" customWidth="1"/>
    <col min="3" max="3" width="13" style="19" customWidth="1"/>
    <col min="4" max="4" width="9" style="19" bestFit="1" customWidth="1"/>
    <col min="5" max="5" width="10.140625" style="19" customWidth="1"/>
    <col min="6" max="6" width="8.42578125" style="19" bestFit="1" customWidth="1"/>
    <col min="7" max="7" width="11" style="19" customWidth="1"/>
    <col min="8" max="8" width="23.42578125" style="19" bestFit="1" customWidth="1"/>
    <col min="9" max="9" width="21.5703125" style="19" bestFit="1" customWidth="1"/>
    <col min="10" max="10" width="21.140625" style="19" bestFit="1" customWidth="1"/>
    <col min="11" max="11" width="8.42578125" style="19" bestFit="1" customWidth="1"/>
    <col min="12" max="12" width="40.140625" style="19" customWidth="1"/>
    <col min="13" max="13" width="12.42578125" style="19" customWidth="1"/>
    <col min="14" max="14" width="8.85546875" style="19" customWidth="1"/>
    <col min="15" max="15" width="11.28515625" style="19" customWidth="1"/>
    <col min="16" max="16" width="8.42578125" style="19" customWidth="1"/>
    <col min="17" max="17" width="10.7109375" style="19" customWidth="1"/>
    <col min="18" max="18" width="10.140625" style="19" customWidth="1"/>
    <col min="19" max="19" width="12" style="19" customWidth="1"/>
    <col min="20" max="20" width="12.140625" style="19" customWidth="1"/>
    <col min="21" max="21" width="6.140625" style="19" bestFit="1" customWidth="1"/>
    <col min="22" max="22" width="8.140625" style="19" customWidth="1"/>
    <col min="23" max="23" width="14.42578125" style="19" bestFit="1" customWidth="1"/>
    <col min="24" max="24" width="8.85546875" style="19" bestFit="1" customWidth="1"/>
    <col min="25" max="25" width="12.5703125" style="19" customWidth="1"/>
    <col min="26" max="26" width="7.85546875" style="19" bestFit="1" customWidth="1"/>
    <col min="27" max="27" width="9.140625" style="19" customWidth="1"/>
    <col min="28" max="28" width="15.42578125" style="19" customWidth="1"/>
    <col min="29" max="29" width="11.85546875" style="19" customWidth="1"/>
    <col min="30" max="30" width="9.7109375" style="19" customWidth="1"/>
    <col min="31" max="32" width="4.85546875" style="19" bestFit="1" customWidth="1"/>
    <col min="33" max="33" width="8.140625" style="19" bestFit="1" customWidth="1"/>
    <col min="34" max="34" width="7.7109375" style="19" bestFit="1" customWidth="1"/>
    <col min="35" max="36" width="3.5703125" style="19" bestFit="1" customWidth="1"/>
    <col min="37" max="39" width="3.5703125" style="19" customWidth="1"/>
    <col min="40" max="41" width="8.140625" style="19" bestFit="1" customWidth="1"/>
    <col min="42" max="43" width="3.5703125" style="19" customWidth="1"/>
    <col min="44" max="45" width="3.5703125" style="19" bestFit="1" customWidth="1"/>
    <col min="46" max="46" width="4.85546875" style="19" bestFit="1" customWidth="1"/>
    <col min="47" max="48" width="7.7109375" style="19" bestFit="1" customWidth="1"/>
    <col min="49" max="50" width="3.5703125" style="19" bestFit="1" customWidth="1"/>
    <col min="51" max="52" width="3.5703125" style="19" customWidth="1"/>
    <col min="53" max="53" width="4.85546875" style="19" bestFit="1" customWidth="1"/>
    <col min="54" max="54" width="8.140625" style="19" bestFit="1" customWidth="1"/>
    <col min="55" max="55" width="7.7109375" style="19" bestFit="1" customWidth="1"/>
    <col min="56" max="60" width="3.5703125" style="19" customWidth="1"/>
    <col min="61" max="62" width="8.140625" style="19" bestFit="1" customWidth="1"/>
    <col min="63" max="64" width="3.5703125" style="19" customWidth="1"/>
    <col min="65" max="67" width="3.5703125" style="19" bestFit="1" customWidth="1"/>
    <col min="68" max="68" width="8.140625" style="19" bestFit="1" customWidth="1"/>
    <col min="69" max="69" width="7.7109375" style="19" bestFit="1" customWidth="1"/>
    <col min="70" max="71" width="3.5703125" style="19" bestFit="1" customWidth="1"/>
    <col min="72" max="74" width="4.85546875" style="19" bestFit="1" customWidth="1"/>
    <col min="75" max="76" width="7.7109375" style="19" bestFit="1" customWidth="1"/>
    <col min="77" max="81" width="3.5703125" style="19" customWidth="1"/>
    <col min="82" max="83" width="8.140625" style="19" bestFit="1" customWidth="1"/>
    <col min="84" max="85" width="3.5703125" style="19" customWidth="1"/>
    <col min="86" max="88" width="4.85546875" style="19" bestFit="1" customWidth="1"/>
    <col min="89" max="90" width="7.7109375" style="19" bestFit="1" customWidth="1"/>
    <col min="91" max="94" width="3.5703125" style="19" customWidth="1"/>
    <col min="95" max="95" width="4.85546875" style="19" bestFit="1" customWidth="1"/>
    <col min="96" max="97" width="7.7109375" style="19" bestFit="1" customWidth="1"/>
    <col min="98" max="99" width="3.5703125" style="19" customWidth="1"/>
    <col min="100" max="100" width="4.85546875" style="19" bestFit="1" customWidth="1"/>
    <col min="101" max="102" width="6.85546875" style="19" bestFit="1" customWidth="1"/>
    <col min="103" max="104" width="7.7109375" style="19" bestFit="1" customWidth="1"/>
    <col min="105" max="106" width="4.85546875" style="19" bestFit="1" customWidth="1"/>
    <col min="107" max="109" width="6.85546875" style="19" bestFit="1" customWidth="1"/>
    <col min="110" max="110" width="7.7109375" style="19" bestFit="1" customWidth="1"/>
    <col min="111" max="111" width="8.140625" style="19" bestFit="1" customWidth="1"/>
    <col min="112" max="114" width="4.85546875" style="19" bestFit="1" customWidth="1"/>
    <col min="115" max="116" width="6.85546875" style="19" bestFit="1" customWidth="1"/>
    <col min="117" max="118" width="7.7109375" style="19" bestFit="1" customWidth="1"/>
    <col min="119" max="123" width="4.85546875" style="19" bestFit="1" customWidth="1"/>
    <col min="124" max="124" width="8.140625" style="19" bestFit="1" customWidth="1"/>
    <col min="125" max="125" width="7.7109375" style="19" bestFit="1" customWidth="1"/>
    <col min="126" max="130" width="3.5703125" style="19" customWidth="1"/>
    <col min="131" max="132" width="8.140625" style="19" bestFit="1" customWidth="1"/>
    <col min="133" max="136" width="3.5703125" style="19" customWidth="1"/>
    <col min="137" max="137" width="4.85546875" style="19" bestFit="1" customWidth="1"/>
    <col min="138" max="139" width="7.7109375" style="19" bestFit="1" customWidth="1"/>
    <col min="140" max="144" width="3.5703125" style="19" customWidth="1"/>
    <col min="145" max="145" width="8.140625" style="19" bestFit="1" customWidth="1"/>
    <col min="146" max="146" width="7.7109375" style="19" bestFit="1" customWidth="1"/>
    <col min="147" max="151" width="3.5703125" style="19" customWidth="1"/>
    <col min="152" max="153" width="8.140625" style="19" bestFit="1" customWidth="1"/>
    <col min="154" max="158" width="3.5703125" style="19" customWidth="1"/>
    <col min="159" max="159" width="8.140625" style="19" bestFit="1" customWidth="1"/>
    <col min="160" max="160" width="7.7109375" style="19" bestFit="1" customWidth="1"/>
    <col min="161" max="162" width="3.5703125" style="19" customWidth="1"/>
    <col min="163" max="165" width="4.85546875" style="19" bestFit="1" customWidth="1"/>
    <col min="166" max="167" width="7.7109375" style="19" bestFit="1" customWidth="1"/>
    <col min="168" max="172" width="3.5703125" style="19" customWidth="1"/>
    <col min="173" max="174" width="8.140625" style="19" bestFit="1" customWidth="1"/>
    <col min="175" max="176" width="3.5703125" style="19" customWidth="1"/>
    <col min="177" max="179" width="4.85546875" style="19" bestFit="1" customWidth="1"/>
    <col min="180" max="181" width="7.7109375" style="19" bestFit="1" customWidth="1"/>
    <col min="182" max="185" width="3.5703125" style="19" customWidth="1"/>
    <col min="186" max="186" width="4.85546875" style="19" bestFit="1" customWidth="1"/>
    <col min="187" max="188" width="10.28515625" style="19" bestFit="1" customWidth="1"/>
    <col min="189" max="190" width="3.5703125" style="19" customWidth="1"/>
    <col min="191" max="191" width="4.85546875" style="19" bestFit="1" customWidth="1"/>
    <col min="192" max="193" width="6.85546875" style="19" bestFit="1" customWidth="1"/>
    <col min="194" max="194" width="9" style="19" bestFit="1" customWidth="1"/>
    <col min="195" max="195" width="10.28515625" style="19" bestFit="1" customWidth="1"/>
    <col min="196" max="197" width="4.85546875" style="19" bestFit="1" customWidth="1"/>
    <col min="198" max="200" width="6.85546875" style="19" bestFit="1" customWidth="1"/>
    <col min="201" max="201" width="9" style="19" bestFit="1" customWidth="1"/>
    <col min="202" max="202" width="10.28515625" style="19" bestFit="1" customWidth="1"/>
    <col min="203" max="205" width="4.85546875" style="19" bestFit="1" customWidth="1"/>
    <col min="206" max="207" width="6.85546875" style="19" bestFit="1" customWidth="1"/>
    <col min="208" max="208" width="9" style="19" bestFit="1" customWidth="1"/>
    <col min="209" max="209" width="10.28515625" style="19" bestFit="1" customWidth="1"/>
    <col min="210" max="214" width="4.85546875" style="19" bestFit="1" customWidth="1"/>
    <col min="215" max="215" width="10.28515625" style="19" bestFit="1" customWidth="1"/>
    <col min="216" max="216" width="9" style="19" bestFit="1" customWidth="1"/>
    <col min="217" max="221" width="3.5703125" style="19" customWidth="1"/>
    <col min="222" max="223" width="10.28515625" style="19" bestFit="1" customWidth="1"/>
    <col min="224" max="227" width="3.5703125" style="19" customWidth="1"/>
    <col min="228" max="228" width="4.85546875" style="19" bestFit="1" customWidth="1"/>
    <col min="229" max="230" width="10.28515625" style="19" bestFit="1" customWidth="1"/>
    <col min="231" max="235" width="3.5703125" style="19" customWidth="1"/>
    <col min="236" max="237" width="10.28515625" style="19" bestFit="1" customWidth="1"/>
    <col min="238" max="242" width="3.5703125" style="19" customWidth="1"/>
    <col min="243" max="243" width="9" style="19" bestFit="1" customWidth="1"/>
    <col min="244" max="244" width="10.28515625" style="19" bestFit="1" customWidth="1"/>
    <col min="245" max="249" width="3.5703125" style="19" customWidth="1"/>
    <col min="250" max="251" width="10.28515625" style="19" bestFit="1" customWidth="1"/>
    <col min="252" max="253" width="3.5703125" style="19" customWidth="1"/>
    <col min="254" max="256" width="4.85546875" style="19" bestFit="1" customWidth="1"/>
    <col min="257" max="257" width="9" style="19" bestFit="1" customWidth="1"/>
    <col min="258" max="258" width="10.28515625" style="19" bestFit="1" customWidth="1"/>
    <col min="259" max="263" width="3.5703125" style="19" customWidth="1"/>
    <col min="264" max="264" width="9" style="19" bestFit="1" customWidth="1"/>
    <col min="265" max="265" width="10.28515625" style="19" bestFit="1" customWidth="1"/>
    <col min="266" max="267" width="3.5703125" style="19" customWidth="1"/>
    <col min="268" max="270" width="4.85546875" style="19" bestFit="1" customWidth="1"/>
    <col min="271" max="271" width="9" style="19" bestFit="1" customWidth="1"/>
    <col min="272" max="272" width="10.28515625" style="19" bestFit="1" customWidth="1"/>
    <col min="273" max="276" width="3.5703125" style="19" customWidth="1"/>
    <col min="277" max="277" width="4.85546875" style="19" bestFit="1" customWidth="1"/>
    <col min="278" max="278" width="9" style="19" bestFit="1" customWidth="1"/>
    <col min="279" max="279" width="10.28515625" style="19" bestFit="1" customWidth="1"/>
    <col min="280" max="281" width="3.5703125" style="19" customWidth="1"/>
    <col min="282" max="282" width="4.85546875" style="19" bestFit="1" customWidth="1"/>
    <col min="283" max="284" width="6.85546875" style="19" bestFit="1" customWidth="1"/>
    <col min="285" max="285" width="9" style="19" bestFit="1" customWidth="1"/>
    <col min="286" max="286" width="10.28515625" style="19" bestFit="1" customWidth="1"/>
    <col min="287" max="288" width="4.85546875" style="19" bestFit="1" customWidth="1"/>
    <col min="289" max="291" width="6.85546875" style="19" bestFit="1" customWidth="1"/>
    <col min="292" max="292" width="9" style="19" bestFit="1" customWidth="1"/>
    <col min="293" max="293" width="10.28515625" style="19" bestFit="1" customWidth="1"/>
    <col min="294" max="296" width="4.85546875" style="19" bestFit="1" customWidth="1"/>
    <col min="297" max="298" width="6.85546875" style="19" bestFit="1" customWidth="1"/>
    <col min="299" max="299" width="9" style="19" bestFit="1" customWidth="1"/>
    <col min="300" max="300" width="10.28515625" style="19" bestFit="1" customWidth="1"/>
    <col min="301" max="305" width="4.85546875" style="19" bestFit="1" customWidth="1"/>
    <col min="306" max="306" width="10.28515625" style="19" bestFit="1" customWidth="1"/>
    <col min="307" max="307" width="9" style="19" bestFit="1" customWidth="1"/>
    <col min="308" max="312" width="3.5703125" style="19" customWidth="1"/>
    <col min="313" max="313" width="9" style="19" bestFit="1" customWidth="1"/>
    <col min="314" max="314" width="10.28515625" style="19" bestFit="1" customWidth="1"/>
    <col min="315" max="318" width="3.5703125" style="19" customWidth="1"/>
    <col min="319" max="319" width="4.85546875" style="19" bestFit="1" customWidth="1"/>
    <col min="320" max="321" width="10.28515625" style="19" bestFit="1" customWidth="1"/>
    <col min="322" max="326" width="3.5703125" style="19" customWidth="1"/>
    <col min="327" max="328" width="10.28515625" style="19" bestFit="1" customWidth="1"/>
    <col min="329" max="333" width="3.5703125" style="19" customWidth="1"/>
    <col min="334" max="334" width="9" style="19" bestFit="1" customWidth="1"/>
    <col min="335" max="335" width="10.28515625" style="19" bestFit="1" customWidth="1"/>
    <col min="336" max="340" width="3.5703125" style="19" customWidth="1"/>
    <col min="341" max="342" width="10.28515625" style="19" bestFit="1" customWidth="1"/>
    <col min="343" max="344" width="3.5703125" style="19" customWidth="1"/>
    <col min="345" max="347" width="4.85546875" style="19" bestFit="1" customWidth="1"/>
    <col min="348" max="348" width="9" style="19" bestFit="1" customWidth="1"/>
    <col min="349" max="349" width="10.28515625" style="19" bestFit="1" customWidth="1"/>
    <col min="350" max="354" width="3.5703125" style="19" customWidth="1"/>
    <col min="355" max="355" width="9" style="19" bestFit="1" customWidth="1"/>
    <col min="356" max="356" width="10.28515625" style="19" bestFit="1" customWidth="1"/>
    <col min="357" max="358" width="3.5703125" style="19" customWidth="1"/>
    <col min="359" max="361" width="4.85546875" style="19" bestFit="1" customWidth="1"/>
    <col min="362" max="362" width="9" style="19" bestFit="1" customWidth="1"/>
    <col min="363" max="363" width="10.28515625" style="19" bestFit="1" customWidth="1"/>
    <col min="364" max="365" width="3.5703125" style="19" customWidth="1"/>
    <col min="366" max="16384" width="11.42578125" style="19"/>
  </cols>
  <sheetData>
    <row r="1" spans="1:30" ht="15" x14ac:dyDescent="0.25">
      <c r="A1" s="18" t="s">
        <v>105</v>
      </c>
      <c r="B1" s="18"/>
      <c r="C1" s="18"/>
    </row>
    <row r="2" spans="1:30" x14ac:dyDescent="0.2">
      <c r="A2" s="20" t="s">
        <v>0</v>
      </c>
      <c r="B2" s="20"/>
      <c r="C2" s="20"/>
    </row>
    <row r="3" spans="1:30" x14ac:dyDescent="0.2">
      <c r="A3" s="20" t="s">
        <v>62</v>
      </c>
      <c r="B3" s="20"/>
      <c r="C3" s="20"/>
      <c r="F3" s="21" t="s">
        <v>60</v>
      </c>
    </row>
    <row r="4" spans="1:30" ht="14.25" customHeight="1" x14ac:dyDescent="0.2">
      <c r="A4" s="20"/>
      <c r="B4" s="20"/>
      <c r="C4" s="20"/>
    </row>
    <row r="5" spans="1:30" x14ac:dyDescent="0.2">
      <c r="A5" s="22"/>
      <c r="B5" s="339" t="s">
        <v>41</v>
      </c>
      <c r="C5" s="340"/>
      <c r="D5" s="340"/>
      <c r="E5" s="340"/>
      <c r="F5" s="340"/>
      <c r="G5" s="341"/>
      <c r="H5" s="339" t="s">
        <v>42</v>
      </c>
      <c r="I5" s="340"/>
      <c r="J5" s="341"/>
    </row>
    <row r="6" spans="1:30" s="9" customFormat="1" ht="12" customHeight="1" x14ac:dyDescent="0.2">
      <c r="A6" s="8"/>
      <c r="B6" s="351" t="s">
        <v>1</v>
      </c>
      <c r="C6" s="352"/>
      <c r="D6" s="352"/>
      <c r="E6" s="352"/>
      <c r="F6" s="352"/>
      <c r="G6" s="352"/>
      <c r="H6" s="353" t="s">
        <v>33</v>
      </c>
      <c r="I6" s="354"/>
      <c r="J6" s="355"/>
      <c r="L6" s="109" t="s">
        <v>106</v>
      </c>
      <c r="V6" s="109" t="s">
        <v>106</v>
      </c>
    </row>
    <row r="7" spans="1:30" s="2" customFormat="1" ht="22.5" customHeight="1" x14ac:dyDescent="0.2">
      <c r="A7" s="11" t="s">
        <v>63</v>
      </c>
      <c r="B7" s="29" t="s">
        <v>5</v>
      </c>
      <c r="C7" s="29" t="s">
        <v>37</v>
      </c>
      <c r="D7" s="29" t="s">
        <v>6</v>
      </c>
      <c r="E7" s="29" t="s">
        <v>38</v>
      </c>
      <c r="F7" s="29" t="s">
        <v>7</v>
      </c>
      <c r="G7" s="30" t="s">
        <v>39</v>
      </c>
      <c r="H7" s="31" t="s">
        <v>44</v>
      </c>
      <c r="I7" s="30" t="s">
        <v>45</v>
      </c>
      <c r="J7" s="29" t="s">
        <v>46</v>
      </c>
      <c r="L7" s="29" t="s">
        <v>5</v>
      </c>
      <c r="M7" s="29" t="s">
        <v>37</v>
      </c>
      <c r="N7" s="29" t="s">
        <v>6</v>
      </c>
      <c r="O7" s="29" t="s">
        <v>38</v>
      </c>
      <c r="P7" s="29" t="s">
        <v>7</v>
      </c>
      <c r="Q7" s="30" t="s">
        <v>39</v>
      </c>
      <c r="R7" s="31" t="s">
        <v>44</v>
      </c>
      <c r="S7" s="30" t="s">
        <v>45</v>
      </c>
      <c r="T7" s="29" t="s">
        <v>46</v>
      </c>
      <c r="V7" s="29" t="s">
        <v>5</v>
      </c>
      <c r="W7" s="29" t="s">
        <v>37</v>
      </c>
      <c r="X7" s="29" t="s">
        <v>6</v>
      </c>
      <c r="Y7" s="29" t="s">
        <v>38</v>
      </c>
      <c r="Z7" s="29" t="s">
        <v>7</v>
      </c>
      <c r="AA7" s="30" t="s">
        <v>39</v>
      </c>
      <c r="AB7" s="31" t="s">
        <v>44</v>
      </c>
      <c r="AC7" s="30" t="s">
        <v>45</v>
      </c>
      <c r="AD7" s="29" t="s">
        <v>46</v>
      </c>
    </row>
    <row r="8" spans="1:30" ht="14.25" customHeight="1" x14ac:dyDescent="0.2">
      <c r="A8" s="3" t="s">
        <v>11</v>
      </c>
      <c r="B8" s="32">
        <v>50</v>
      </c>
      <c r="C8" s="33">
        <v>0</v>
      </c>
      <c r="D8" s="32">
        <v>55.559999999999995</v>
      </c>
      <c r="E8" s="33">
        <v>100</v>
      </c>
      <c r="F8" s="32">
        <v>44.44</v>
      </c>
      <c r="G8" s="35">
        <v>0</v>
      </c>
      <c r="H8" s="36">
        <v>76</v>
      </c>
      <c r="I8" s="37">
        <v>83.78378378378379</v>
      </c>
      <c r="J8" s="108">
        <v>0</v>
      </c>
      <c r="L8" s="110">
        <f t="shared" ref="L8:L29" si="0">V8*100</f>
        <v>50</v>
      </c>
      <c r="M8" s="110">
        <f t="shared" ref="M8:M29" si="1">W8*100</f>
        <v>0</v>
      </c>
      <c r="N8" s="110">
        <f t="shared" ref="N8:N29" si="2">X8*100</f>
        <v>55.559999999999995</v>
      </c>
      <c r="O8" s="110">
        <f t="shared" ref="O8:O29" si="3">Y8*100</f>
        <v>100</v>
      </c>
      <c r="P8" s="110">
        <f t="shared" ref="P8:P29" si="4">Z8*100</f>
        <v>44.44</v>
      </c>
      <c r="Q8" s="104">
        <f t="shared" ref="Q8:Q29" si="5">AA8*100</f>
        <v>0</v>
      </c>
      <c r="R8" s="104">
        <f t="shared" ref="R8:R29" si="6">AB8*100</f>
        <v>76</v>
      </c>
      <c r="S8" s="104">
        <f t="shared" ref="S8:S29" si="7">AC8*100</f>
        <v>83.78378378378379</v>
      </c>
      <c r="T8" s="104">
        <f t="shared" ref="T8:T29" si="8">AD8*100</f>
        <v>0</v>
      </c>
      <c r="V8" s="24">
        <v>0.5</v>
      </c>
      <c r="W8" s="103">
        <v>0</v>
      </c>
      <c r="X8" s="24">
        <v>0.55559999999999998</v>
      </c>
      <c r="Y8" s="24">
        <v>1</v>
      </c>
      <c r="Z8" s="24">
        <v>0.44439999999999996</v>
      </c>
      <c r="AA8" s="19">
        <v>0</v>
      </c>
      <c r="AB8" s="19">
        <v>0.76</v>
      </c>
      <c r="AC8" s="19">
        <v>0.83783783783783783</v>
      </c>
      <c r="AD8" s="19">
        <v>0</v>
      </c>
    </row>
    <row r="9" spans="1:30" x14ac:dyDescent="0.2">
      <c r="A9" s="3" t="s">
        <v>12</v>
      </c>
      <c r="B9" s="32">
        <v>40</v>
      </c>
      <c r="C9" s="33">
        <v>100</v>
      </c>
      <c r="D9" s="32">
        <v>55.600000000000009</v>
      </c>
      <c r="E9" s="33">
        <v>0</v>
      </c>
      <c r="F9" s="32">
        <v>42.3</v>
      </c>
      <c r="G9" s="35">
        <v>0</v>
      </c>
      <c r="H9" s="36">
        <v>65.217391304347828</v>
      </c>
      <c r="I9" s="40">
        <v>47.368421052631575</v>
      </c>
      <c r="J9" s="37">
        <v>50</v>
      </c>
      <c r="L9" s="110">
        <f t="shared" si="0"/>
        <v>40</v>
      </c>
      <c r="M9" s="110">
        <f t="shared" si="1"/>
        <v>100</v>
      </c>
      <c r="N9" s="110">
        <f t="shared" si="2"/>
        <v>55.600000000000009</v>
      </c>
      <c r="O9" s="110">
        <f t="shared" si="3"/>
        <v>0</v>
      </c>
      <c r="P9" s="110">
        <f t="shared" si="4"/>
        <v>42.3</v>
      </c>
      <c r="Q9" s="104">
        <f t="shared" si="5"/>
        <v>0</v>
      </c>
      <c r="R9" s="104">
        <f t="shared" si="6"/>
        <v>65.217391304347828</v>
      </c>
      <c r="S9" s="104">
        <f t="shared" si="7"/>
        <v>47.368421052631575</v>
      </c>
      <c r="T9" s="104">
        <f t="shared" si="8"/>
        <v>50</v>
      </c>
      <c r="V9" s="24">
        <v>0.4</v>
      </c>
      <c r="W9" s="103">
        <v>1</v>
      </c>
      <c r="X9" s="24">
        <v>0.55600000000000005</v>
      </c>
      <c r="Y9" s="24">
        <v>0</v>
      </c>
      <c r="Z9" s="24">
        <v>0.42299999999999999</v>
      </c>
      <c r="AA9" s="19">
        <v>0</v>
      </c>
      <c r="AB9" s="19">
        <v>0.65217391304347827</v>
      </c>
      <c r="AC9" s="19">
        <v>0.47368421052631576</v>
      </c>
      <c r="AD9" s="19">
        <v>0.5</v>
      </c>
    </row>
    <row r="10" spans="1:30" s="23" customFormat="1" x14ac:dyDescent="0.2">
      <c r="A10" s="4" t="s">
        <v>13</v>
      </c>
      <c r="B10" s="32">
        <v>40</v>
      </c>
      <c r="C10" s="33">
        <v>0</v>
      </c>
      <c r="D10" s="32">
        <v>42.9</v>
      </c>
      <c r="E10" s="33">
        <v>0</v>
      </c>
      <c r="F10" s="34">
        <v>26.899999999999995</v>
      </c>
      <c r="G10" s="35">
        <v>0</v>
      </c>
      <c r="H10" s="36">
        <v>58.536585365853654</v>
      </c>
      <c r="I10" s="37">
        <v>50</v>
      </c>
      <c r="J10" s="37">
        <v>61.111111111111114</v>
      </c>
      <c r="L10" s="110">
        <f t="shared" si="0"/>
        <v>40</v>
      </c>
      <c r="M10" s="110">
        <f t="shared" si="1"/>
        <v>0</v>
      </c>
      <c r="N10" s="110">
        <f t="shared" si="2"/>
        <v>42.9</v>
      </c>
      <c r="O10" s="110">
        <f t="shared" si="3"/>
        <v>0</v>
      </c>
      <c r="P10" s="110">
        <f t="shared" si="4"/>
        <v>26.899999999999995</v>
      </c>
      <c r="Q10" s="111">
        <f t="shared" si="5"/>
        <v>0</v>
      </c>
      <c r="R10" s="111">
        <f t="shared" si="6"/>
        <v>58.536585365853654</v>
      </c>
      <c r="S10" s="111">
        <f t="shared" si="7"/>
        <v>50</v>
      </c>
      <c r="T10" s="111">
        <f t="shared" si="8"/>
        <v>61.111111111111114</v>
      </c>
      <c r="V10" s="24">
        <v>0.4</v>
      </c>
      <c r="W10" s="103">
        <v>0</v>
      </c>
      <c r="X10" s="24">
        <v>0.42899999999999999</v>
      </c>
      <c r="Y10" s="24">
        <v>0</v>
      </c>
      <c r="Z10" s="24">
        <v>0.26899999999999996</v>
      </c>
      <c r="AA10" s="23">
        <v>0</v>
      </c>
      <c r="AB10" s="23">
        <v>0.58536585365853655</v>
      </c>
      <c r="AC10" s="23">
        <v>0.5</v>
      </c>
      <c r="AD10" s="23">
        <v>0.61111111111111116</v>
      </c>
    </row>
    <row r="11" spans="1:30" x14ac:dyDescent="0.2">
      <c r="A11" s="3" t="s">
        <v>14</v>
      </c>
      <c r="B11" s="32">
        <v>40</v>
      </c>
      <c r="C11" s="33">
        <v>0</v>
      </c>
      <c r="D11" s="32">
        <v>40</v>
      </c>
      <c r="E11" s="33">
        <v>0</v>
      </c>
      <c r="F11" s="32">
        <v>55.559999999999995</v>
      </c>
      <c r="G11" s="35">
        <v>0</v>
      </c>
      <c r="H11" s="41">
        <v>100</v>
      </c>
      <c r="I11" s="38">
        <v>100</v>
      </c>
      <c r="J11" s="38">
        <v>100</v>
      </c>
      <c r="L11" s="110">
        <f t="shared" si="0"/>
        <v>40</v>
      </c>
      <c r="M11" s="110">
        <f t="shared" si="1"/>
        <v>0</v>
      </c>
      <c r="N11" s="110">
        <f t="shared" si="2"/>
        <v>40</v>
      </c>
      <c r="O11" s="110">
        <f t="shared" si="3"/>
        <v>0</v>
      </c>
      <c r="P11" s="110">
        <f t="shared" si="4"/>
        <v>55.559999999999995</v>
      </c>
      <c r="Q11" s="104">
        <f t="shared" si="5"/>
        <v>0</v>
      </c>
      <c r="R11" s="104">
        <f t="shared" si="6"/>
        <v>100</v>
      </c>
      <c r="S11" s="104">
        <f t="shared" si="7"/>
        <v>100</v>
      </c>
      <c r="T11" s="104">
        <f t="shared" si="8"/>
        <v>100</v>
      </c>
      <c r="V11" s="24">
        <v>0.4</v>
      </c>
      <c r="W11" s="103">
        <v>0</v>
      </c>
      <c r="X11" s="24">
        <v>0.4</v>
      </c>
      <c r="Y11" s="24">
        <v>0</v>
      </c>
      <c r="Z11" s="24">
        <v>0.55559999999999998</v>
      </c>
      <c r="AA11" s="19">
        <v>0</v>
      </c>
      <c r="AB11" s="19">
        <v>1</v>
      </c>
      <c r="AC11" s="19">
        <v>1</v>
      </c>
      <c r="AD11" s="19">
        <v>1</v>
      </c>
    </row>
    <row r="12" spans="1:30" x14ac:dyDescent="0.2">
      <c r="A12" s="3" t="s">
        <v>15</v>
      </c>
      <c r="B12" s="32">
        <v>40</v>
      </c>
      <c r="C12" s="33">
        <v>0</v>
      </c>
      <c r="D12" s="32">
        <v>42.9</v>
      </c>
      <c r="E12" s="33">
        <v>100</v>
      </c>
      <c r="F12" s="34">
        <v>33.299999999999997</v>
      </c>
      <c r="G12" s="35">
        <v>0</v>
      </c>
      <c r="H12" s="41">
        <v>100</v>
      </c>
      <c r="I12" s="38">
        <v>100</v>
      </c>
      <c r="J12" s="37">
        <v>80</v>
      </c>
      <c r="L12" s="110">
        <f t="shared" si="0"/>
        <v>40</v>
      </c>
      <c r="M12" s="110">
        <f t="shared" si="1"/>
        <v>0</v>
      </c>
      <c r="N12" s="110">
        <f t="shared" si="2"/>
        <v>42.9</v>
      </c>
      <c r="O12" s="110">
        <f t="shared" si="3"/>
        <v>100</v>
      </c>
      <c r="P12" s="110">
        <f t="shared" si="4"/>
        <v>33.299999999999997</v>
      </c>
      <c r="Q12" s="104">
        <f t="shared" si="5"/>
        <v>0</v>
      </c>
      <c r="R12" s="104">
        <f t="shared" si="6"/>
        <v>100</v>
      </c>
      <c r="S12" s="104">
        <f t="shared" si="7"/>
        <v>100</v>
      </c>
      <c r="T12" s="104">
        <f t="shared" si="8"/>
        <v>80</v>
      </c>
      <c r="V12" s="24">
        <v>0.4</v>
      </c>
      <c r="W12" s="103">
        <v>0</v>
      </c>
      <c r="X12" s="24">
        <v>0.42899999999999999</v>
      </c>
      <c r="Y12" s="24">
        <v>1</v>
      </c>
      <c r="Z12" s="24">
        <v>0.33299999999999996</v>
      </c>
      <c r="AA12" s="19">
        <v>0</v>
      </c>
      <c r="AB12" s="19">
        <v>1</v>
      </c>
      <c r="AC12" s="19">
        <v>1</v>
      </c>
      <c r="AD12" s="19">
        <v>0.8</v>
      </c>
    </row>
    <row r="13" spans="1:30" x14ac:dyDescent="0.2">
      <c r="A13" s="3" t="s">
        <v>16</v>
      </c>
      <c r="B13" s="32">
        <v>40</v>
      </c>
      <c r="C13" s="33">
        <v>100</v>
      </c>
      <c r="D13" s="32">
        <v>57.14</v>
      </c>
      <c r="E13" s="33">
        <v>0</v>
      </c>
      <c r="F13" s="34">
        <v>42.31</v>
      </c>
      <c r="G13" s="35">
        <v>0</v>
      </c>
      <c r="H13" s="41">
        <v>100</v>
      </c>
      <c r="I13" s="38">
        <v>100</v>
      </c>
      <c r="J13" s="38">
        <v>100</v>
      </c>
      <c r="L13" s="104">
        <f t="shared" si="0"/>
        <v>40</v>
      </c>
      <c r="M13" s="104">
        <f t="shared" si="1"/>
        <v>100</v>
      </c>
      <c r="N13" s="104">
        <f t="shared" si="2"/>
        <v>57.14</v>
      </c>
      <c r="O13" s="110">
        <f t="shared" si="3"/>
        <v>0</v>
      </c>
      <c r="P13" s="110">
        <f t="shared" si="4"/>
        <v>42.31</v>
      </c>
      <c r="Q13" s="104">
        <f t="shared" si="5"/>
        <v>0</v>
      </c>
      <c r="R13" s="104">
        <f t="shared" si="6"/>
        <v>100</v>
      </c>
      <c r="S13" s="104">
        <f t="shared" si="7"/>
        <v>100</v>
      </c>
      <c r="T13" s="104">
        <f t="shared" si="8"/>
        <v>100</v>
      </c>
      <c r="V13" s="19">
        <v>0.4</v>
      </c>
      <c r="W13" s="71">
        <v>1</v>
      </c>
      <c r="X13" s="19">
        <v>0.57140000000000002</v>
      </c>
      <c r="Y13" s="24">
        <v>0</v>
      </c>
      <c r="Z13" s="24">
        <v>0.42310000000000003</v>
      </c>
      <c r="AA13" s="19">
        <v>0</v>
      </c>
      <c r="AB13" s="19">
        <v>1</v>
      </c>
      <c r="AC13" s="19">
        <v>1</v>
      </c>
      <c r="AD13" s="19">
        <v>1</v>
      </c>
    </row>
    <row r="14" spans="1:30" x14ac:dyDescent="0.2">
      <c r="A14" s="3" t="s">
        <v>17</v>
      </c>
      <c r="B14" s="32">
        <v>40</v>
      </c>
      <c r="C14" s="33">
        <v>0</v>
      </c>
      <c r="D14" s="32">
        <v>42.9</v>
      </c>
      <c r="E14" s="33">
        <v>0</v>
      </c>
      <c r="F14" s="32">
        <v>50</v>
      </c>
      <c r="G14" s="35">
        <v>0</v>
      </c>
      <c r="H14" s="36">
        <v>84.615384615384613</v>
      </c>
      <c r="I14" s="37">
        <v>63.636363636363633</v>
      </c>
      <c r="J14" s="40">
        <v>41.666666666666671</v>
      </c>
      <c r="L14" s="104">
        <f t="shared" si="0"/>
        <v>40</v>
      </c>
      <c r="M14" s="104">
        <f t="shared" si="1"/>
        <v>0</v>
      </c>
      <c r="N14" s="104">
        <f t="shared" si="2"/>
        <v>42.9</v>
      </c>
      <c r="O14" s="110">
        <f t="shared" si="3"/>
        <v>0</v>
      </c>
      <c r="P14" s="110">
        <f t="shared" si="4"/>
        <v>50</v>
      </c>
      <c r="Q14" s="104">
        <f t="shared" si="5"/>
        <v>0</v>
      </c>
      <c r="R14" s="104">
        <f t="shared" si="6"/>
        <v>84.615384615384613</v>
      </c>
      <c r="S14" s="104">
        <f t="shared" si="7"/>
        <v>63.636363636363633</v>
      </c>
      <c r="T14" s="104">
        <f t="shared" si="8"/>
        <v>41.666666666666671</v>
      </c>
      <c r="V14" s="19">
        <v>0.4</v>
      </c>
      <c r="W14" s="71">
        <v>0</v>
      </c>
      <c r="X14" s="19">
        <v>0.42899999999999999</v>
      </c>
      <c r="Y14" s="24">
        <v>0</v>
      </c>
      <c r="Z14" s="24">
        <v>0.5</v>
      </c>
      <c r="AA14" s="19">
        <v>0</v>
      </c>
      <c r="AB14" s="19">
        <v>0.84615384615384615</v>
      </c>
      <c r="AC14" s="19">
        <v>0.63636363636363635</v>
      </c>
      <c r="AD14" s="19">
        <v>0.41666666666666669</v>
      </c>
    </row>
    <row r="15" spans="1:30" x14ac:dyDescent="0.2">
      <c r="A15" s="3" t="s">
        <v>18</v>
      </c>
      <c r="B15" s="32">
        <v>40</v>
      </c>
      <c r="C15" s="33">
        <v>100</v>
      </c>
      <c r="D15" s="32">
        <v>43</v>
      </c>
      <c r="E15" s="33">
        <v>0</v>
      </c>
      <c r="F15" s="34">
        <v>23</v>
      </c>
      <c r="G15" s="35">
        <v>0</v>
      </c>
      <c r="H15" s="39">
        <v>8.3333333333333321</v>
      </c>
      <c r="I15" s="40">
        <v>21.428571428571427</v>
      </c>
      <c r="J15" s="40">
        <v>10.526315789473683</v>
      </c>
      <c r="L15" s="104">
        <f t="shared" si="0"/>
        <v>40</v>
      </c>
      <c r="M15" s="104">
        <f t="shared" si="1"/>
        <v>100</v>
      </c>
      <c r="N15" s="104">
        <f t="shared" si="2"/>
        <v>43</v>
      </c>
      <c r="O15" s="110">
        <f t="shared" si="3"/>
        <v>0</v>
      </c>
      <c r="P15" s="110">
        <f t="shared" si="4"/>
        <v>23</v>
      </c>
      <c r="Q15" s="104">
        <f t="shared" si="5"/>
        <v>0</v>
      </c>
      <c r="R15" s="104">
        <f t="shared" si="6"/>
        <v>8.3333333333333321</v>
      </c>
      <c r="S15" s="104">
        <f t="shared" si="7"/>
        <v>21.428571428571427</v>
      </c>
      <c r="T15" s="104">
        <f t="shared" si="8"/>
        <v>10.526315789473683</v>
      </c>
      <c r="V15" s="19">
        <v>0.4</v>
      </c>
      <c r="W15" s="71">
        <v>1</v>
      </c>
      <c r="X15" s="19">
        <v>0.43</v>
      </c>
      <c r="Y15" s="24">
        <v>0</v>
      </c>
      <c r="Z15" s="24">
        <v>0.23</v>
      </c>
      <c r="AA15" s="19">
        <v>0</v>
      </c>
      <c r="AB15" s="19">
        <v>8.3333333333333329E-2</v>
      </c>
      <c r="AC15" s="19">
        <v>0.21428571428571427</v>
      </c>
      <c r="AD15" s="19">
        <v>0.10526315789473684</v>
      </c>
    </row>
    <row r="16" spans="1:30" x14ac:dyDescent="0.2">
      <c r="A16" s="3" t="s">
        <v>19</v>
      </c>
      <c r="B16" s="34">
        <v>40</v>
      </c>
      <c r="C16" s="33">
        <v>0</v>
      </c>
      <c r="D16" s="32">
        <v>42.86</v>
      </c>
      <c r="E16" s="33">
        <v>100</v>
      </c>
      <c r="F16" s="34">
        <v>30.769999999999996</v>
      </c>
      <c r="G16" s="35">
        <v>0</v>
      </c>
      <c r="H16" s="39">
        <v>25</v>
      </c>
      <c r="I16" s="40">
        <v>6.666666666666667</v>
      </c>
      <c r="J16" s="108">
        <v>0</v>
      </c>
      <c r="L16" s="104">
        <f t="shared" si="0"/>
        <v>40</v>
      </c>
      <c r="M16" s="104">
        <f t="shared" si="1"/>
        <v>0</v>
      </c>
      <c r="N16" s="104">
        <f t="shared" si="2"/>
        <v>42.86</v>
      </c>
      <c r="O16" s="110">
        <f t="shared" si="3"/>
        <v>100</v>
      </c>
      <c r="P16" s="110">
        <f t="shared" si="4"/>
        <v>30.769999999999996</v>
      </c>
      <c r="Q16" s="104">
        <f t="shared" si="5"/>
        <v>0</v>
      </c>
      <c r="R16" s="104">
        <f t="shared" si="6"/>
        <v>25</v>
      </c>
      <c r="S16" s="104">
        <f t="shared" si="7"/>
        <v>6.666666666666667</v>
      </c>
      <c r="T16" s="104">
        <f t="shared" si="8"/>
        <v>0</v>
      </c>
      <c r="V16" s="19">
        <v>0.4</v>
      </c>
      <c r="W16" s="71">
        <v>0</v>
      </c>
      <c r="X16" s="19">
        <v>0.42859999999999998</v>
      </c>
      <c r="Y16" s="24">
        <v>1</v>
      </c>
      <c r="Z16" s="24">
        <v>0.30769999999999997</v>
      </c>
      <c r="AA16" s="19">
        <v>0</v>
      </c>
      <c r="AB16" s="19">
        <v>0.25</v>
      </c>
      <c r="AC16" s="19">
        <v>6.6666666666666666E-2</v>
      </c>
      <c r="AD16" s="19">
        <v>0</v>
      </c>
    </row>
    <row r="17" spans="1:30" x14ac:dyDescent="0.2">
      <c r="A17" s="3" t="s">
        <v>20</v>
      </c>
      <c r="B17" s="34">
        <v>33</v>
      </c>
      <c r="C17" s="33">
        <v>0</v>
      </c>
      <c r="D17" s="32">
        <v>40</v>
      </c>
      <c r="E17" s="33">
        <v>100</v>
      </c>
      <c r="F17" s="34">
        <v>19</v>
      </c>
      <c r="G17" s="35">
        <v>0</v>
      </c>
      <c r="H17" s="43">
        <v>0</v>
      </c>
      <c r="I17" s="108">
        <v>0</v>
      </c>
      <c r="J17" s="40">
        <v>19.230769230769234</v>
      </c>
      <c r="L17" s="104">
        <f t="shared" si="0"/>
        <v>33</v>
      </c>
      <c r="M17" s="104">
        <f t="shared" si="1"/>
        <v>0</v>
      </c>
      <c r="N17" s="104">
        <f t="shared" si="2"/>
        <v>40</v>
      </c>
      <c r="O17" s="110">
        <f t="shared" si="3"/>
        <v>100</v>
      </c>
      <c r="P17" s="110">
        <f t="shared" si="4"/>
        <v>19</v>
      </c>
      <c r="Q17" s="104">
        <f t="shared" si="5"/>
        <v>0</v>
      </c>
      <c r="R17" s="104">
        <f t="shared" si="6"/>
        <v>0</v>
      </c>
      <c r="S17" s="104">
        <f t="shared" si="7"/>
        <v>0</v>
      </c>
      <c r="T17" s="104">
        <f t="shared" si="8"/>
        <v>19.230769230769234</v>
      </c>
      <c r="V17" s="19">
        <v>0.33</v>
      </c>
      <c r="W17" s="71">
        <v>0</v>
      </c>
      <c r="X17" s="19">
        <v>0.4</v>
      </c>
      <c r="Y17" s="24">
        <v>1</v>
      </c>
      <c r="Z17" s="24">
        <v>0.19</v>
      </c>
      <c r="AA17" s="19">
        <v>0</v>
      </c>
      <c r="AB17" s="19">
        <v>0</v>
      </c>
      <c r="AC17" s="19">
        <v>0</v>
      </c>
      <c r="AD17" s="19">
        <v>0.19230769230769232</v>
      </c>
    </row>
    <row r="18" spans="1:30" x14ac:dyDescent="0.2">
      <c r="A18" s="3" t="s">
        <v>21</v>
      </c>
      <c r="B18" s="32">
        <v>40</v>
      </c>
      <c r="C18" s="33">
        <v>0</v>
      </c>
      <c r="D18" s="32">
        <v>42.86</v>
      </c>
      <c r="E18" s="33">
        <v>0</v>
      </c>
      <c r="F18" s="32">
        <v>50</v>
      </c>
      <c r="G18" s="35">
        <v>0</v>
      </c>
      <c r="H18" s="36">
        <v>70.833333333333343</v>
      </c>
      <c r="I18" s="37">
        <v>66.666666666666657</v>
      </c>
      <c r="J18" s="40">
        <v>25</v>
      </c>
      <c r="L18" s="104">
        <f t="shared" si="0"/>
        <v>40</v>
      </c>
      <c r="M18" s="104">
        <f t="shared" si="1"/>
        <v>0</v>
      </c>
      <c r="N18" s="104">
        <f t="shared" si="2"/>
        <v>42.86</v>
      </c>
      <c r="O18" s="110">
        <f t="shared" si="3"/>
        <v>0</v>
      </c>
      <c r="P18" s="110">
        <f t="shared" si="4"/>
        <v>50</v>
      </c>
      <c r="Q18" s="104">
        <f t="shared" si="5"/>
        <v>0</v>
      </c>
      <c r="R18" s="104">
        <f t="shared" si="6"/>
        <v>70.833333333333343</v>
      </c>
      <c r="S18" s="104">
        <f t="shared" si="7"/>
        <v>66.666666666666657</v>
      </c>
      <c r="T18" s="104">
        <f t="shared" si="8"/>
        <v>25</v>
      </c>
      <c r="V18" s="19">
        <v>0.4</v>
      </c>
      <c r="W18" s="71">
        <v>0</v>
      </c>
      <c r="X18" s="19">
        <v>0.42859999999999998</v>
      </c>
      <c r="Y18" s="24">
        <v>0</v>
      </c>
      <c r="Z18" s="24">
        <v>0.5</v>
      </c>
      <c r="AA18" s="19">
        <v>0</v>
      </c>
      <c r="AB18" s="19">
        <v>0.70833333333333337</v>
      </c>
      <c r="AC18" s="19">
        <v>0.66666666666666663</v>
      </c>
      <c r="AD18" s="19">
        <v>0.25</v>
      </c>
    </row>
    <row r="19" spans="1:30" x14ac:dyDescent="0.2">
      <c r="A19" s="3" t="s">
        <v>22</v>
      </c>
      <c r="B19" s="32">
        <v>50</v>
      </c>
      <c r="C19" s="33">
        <v>100</v>
      </c>
      <c r="D19" s="32">
        <v>40</v>
      </c>
      <c r="E19" s="33">
        <v>100</v>
      </c>
      <c r="F19" s="32">
        <v>50</v>
      </c>
      <c r="G19" s="35">
        <v>100</v>
      </c>
      <c r="H19" s="41">
        <v>100</v>
      </c>
      <c r="I19" s="38">
        <v>100</v>
      </c>
      <c r="J19" s="38">
        <v>100</v>
      </c>
      <c r="L19" s="104">
        <f t="shared" si="0"/>
        <v>50</v>
      </c>
      <c r="M19" s="104">
        <f t="shared" si="1"/>
        <v>100</v>
      </c>
      <c r="N19" s="104">
        <f t="shared" si="2"/>
        <v>40</v>
      </c>
      <c r="O19" s="110">
        <f t="shared" si="3"/>
        <v>100</v>
      </c>
      <c r="P19" s="110">
        <f t="shared" si="4"/>
        <v>50</v>
      </c>
      <c r="Q19" s="104">
        <f t="shared" si="5"/>
        <v>100</v>
      </c>
      <c r="R19" s="104">
        <f t="shared" si="6"/>
        <v>100</v>
      </c>
      <c r="S19" s="104">
        <f t="shared" si="7"/>
        <v>100</v>
      </c>
      <c r="T19" s="104">
        <f t="shared" si="8"/>
        <v>100</v>
      </c>
      <c r="V19" s="19">
        <v>0.5</v>
      </c>
      <c r="W19" s="71">
        <v>1</v>
      </c>
      <c r="X19" s="19">
        <v>0.4</v>
      </c>
      <c r="Y19" s="24">
        <v>1</v>
      </c>
      <c r="Z19" s="24">
        <v>0.5</v>
      </c>
      <c r="AA19" s="19">
        <v>1</v>
      </c>
      <c r="AB19" s="19">
        <v>1</v>
      </c>
      <c r="AC19" s="19">
        <v>1</v>
      </c>
      <c r="AD19" s="19">
        <v>1</v>
      </c>
    </row>
    <row r="20" spans="1:30" x14ac:dyDescent="0.2">
      <c r="A20" s="3" t="s">
        <v>23</v>
      </c>
      <c r="B20" s="32">
        <v>40</v>
      </c>
      <c r="C20" s="33">
        <v>100</v>
      </c>
      <c r="D20" s="32">
        <v>40</v>
      </c>
      <c r="E20" s="33">
        <v>100</v>
      </c>
      <c r="F20" s="34">
        <v>33.33</v>
      </c>
      <c r="G20" s="35">
        <v>0</v>
      </c>
      <c r="H20" s="41">
        <v>76.923076923076934</v>
      </c>
      <c r="I20" s="36">
        <v>66.666666666666657</v>
      </c>
      <c r="J20" s="108">
        <v>0</v>
      </c>
      <c r="L20" s="104">
        <f t="shared" si="0"/>
        <v>40</v>
      </c>
      <c r="M20" s="104">
        <f t="shared" si="1"/>
        <v>100</v>
      </c>
      <c r="N20" s="104">
        <f t="shared" si="2"/>
        <v>40</v>
      </c>
      <c r="O20" s="110">
        <f t="shared" si="3"/>
        <v>100</v>
      </c>
      <c r="P20" s="110">
        <f t="shared" si="4"/>
        <v>33.33</v>
      </c>
      <c r="Q20" s="104">
        <f t="shared" si="5"/>
        <v>0</v>
      </c>
      <c r="R20" s="104">
        <f t="shared" si="6"/>
        <v>76.923076923076934</v>
      </c>
      <c r="S20" s="104">
        <f t="shared" si="7"/>
        <v>66.666666666666657</v>
      </c>
      <c r="T20" s="104">
        <f t="shared" si="8"/>
        <v>0</v>
      </c>
      <c r="V20" s="19">
        <v>0.4</v>
      </c>
      <c r="W20" s="71">
        <v>1</v>
      </c>
      <c r="X20" s="19">
        <v>0.4</v>
      </c>
      <c r="Y20" s="24">
        <v>1</v>
      </c>
      <c r="Z20" s="24">
        <v>0.33329999999999999</v>
      </c>
      <c r="AA20" s="19">
        <v>0</v>
      </c>
      <c r="AB20" s="19">
        <v>0.76923076923076927</v>
      </c>
      <c r="AC20" s="19">
        <v>0.66666666666666663</v>
      </c>
      <c r="AD20" s="19">
        <v>0</v>
      </c>
    </row>
    <row r="21" spans="1:30" x14ac:dyDescent="0.2">
      <c r="A21" s="3" t="s">
        <v>24</v>
      </c>
      <c r="B21" s="32">
        <v>50</v>
      </c>
      <c r="C21" s="33">
        <v>0</v>
      </c>
      <c r="D21" s="32">
        <v>44.44</v>
      </c>
      <c r="E21" s="33">
        <v>0</v>
      </c>
      <c r="F21" s="32">
        <v>46.15</v>
      </c>
      <c r="G21" s="35">
        <v>0</v>
      </c>
      <c r="H21" s="39">
        <v>22.222222222222221</v>
      </c>
      <c r="I21" s="40">
        <v>43.478260869565219</v>
      </c>
      <c r="J21" s="40">
        <v>28.125</v>
      </c>
      <c r="L21" s="104">
        <f t="shared" si="0"/>
        <v>50</v>
      </c>
      <c r="M21" s="104">
        <f t="shared" si="1"/>
        <v>0</v>
      </c>
      <c r="N21" s="104">
        <f t="shared" si="2"/>
        <v>44.44</v>
      </c>
      <c r="O21" s="110">
        <f t="shared" si="3"/>
        <v>0</v>
      </c>
      <c r="P21" s="110">
        <f t="shared" si="4"/>
        <v>46.15</v>
      </c>
      <c r="Q21" s="104">
        <f t="shared" si="5"/>
        <v>0</v>
      </c>
      <c r="R21" s="104">
        <f t="shared" si="6"/>
        <v>22.222222222222221</v>
      </c>
      <c r="S21" s="104">
        <f t="shared" si="7"/>
        <v>43.478260869565219</v>
      </c>
      <c r="T21" s="104">
        <f t="shared" si="8"/>
        <v>28.125</v>
      </c>
      <c r="V21" s="19">
        <v>0.5</v>
      </c>
      <c r="W21" s="71">
        <v>0</v>
      </c>
      <c r="X21" s="19">
        <v>0.44439999999999996</v>
      </c>
      <c r="Y21" s="24">
        <v>0</v>
      </c>
      <c r="Z21" s="24">
        <v>0.46149999999999997</v>
      </c>
      <c r="AA21" s="19">
        <v>0</v>
      </c>
      <c r="AB21" s="19">
        <v>0.22222222222222221</v>
      </c>
      <c r="AC21" s="19">
        <v>0.43478260869565216</v>
      </c>
      <c r="AD21" s="19">
        <v>0.28125</v>
      </c>
    </row>
    <row r="22" spans="1:30" x14ac:dyDescent="0.2">
      <c r="A22" s="3" t="s">
        <v>25</v>
      </c>
      <c r="B22" s="32">
        <v>50</v>
      </c>
      <c r="C22" s="33">
        <v>0</v>
      </c>
      <c r="D22" s="32">
        <v>71.400000000000006</v>
      </c>
      <c r="E22" s="33">
        <v>0</v>
      </c>
      <c r="F22" s="34">
        <v>34.6</v>
      </c>
      <c r="G22" s="35">
        <v>0</v>
      </c>
      <c r="H22" s="36">
        <v>100</v>
      </c>
      <c r="I22" s="37">
        <v>75</v>
      </c>
      <c r="J22" s="37">
        <v>87.5</v>
      </c>
      <c r="L22" s="104">
        <f t="shared" si="0"/>
        <v>50</v>
      </c>
      <c r="M22" s="104">
        <f t="shared" si="1"/>
        <v>0</v>
      </c>
      <c r="N22" s="104">
        <f t="shared" si="2"/>
        <v>71.400000000000006</v>
      </c>
      <c r="O22" s="110">
        <f t="shared" si="3"/>
        <v>0</v>
      </c>
      <c r="P22" s="110">
        <f t="shared" si="4"/>
        <v>34.6</v>
      </c>
      <c r="Q22" s="104">
        <f t="shared" si="5"/>
        <v>0</v>
      </c>
      <c r="R22" s="104">
        <f t="shared" si="6"/>
        <v>100</v>
      </c>
      <c r="S22" s="104">
        <f t="shared" si="7"/>
        <v>75</v>
      </c>
      <c r="T22" s="104">
        <f t="shared" si="8"/>
        <v>87.5</v>
      </c>
      <c r="V22" s="19">
        <v>0.5</v>
      </c>
      <c r="W22" s="71">
        <v>0</v>
      </c>
      <c r="X22" s="19">
        <v>0.71400000000000008</v>
      </c>
      <c r="Y22" s="24">
        <v>0</v>
      </c>
      <c r="Z22" s="24">
        <v>0.34600000000000003</v>
      </c>
      <c r="AA22" s="19">
        <v>0</v>
      </c>
      <c r="AB22" s="19">
        <v>1</v>
      </c>
      <c r="AC22" s="19">
        <v>0.75</v>
      </c>
      <c r="AD22" s="19">
        <v>0.875</v>
      </c>
    </row>
    <row r="23" spans="1:30" x14ac:dyDescent="0.2">
      <c r="A23" s="3" t="s">
        <v>26</v>
      </c>
      <c r="B23" s="32">
        <v>50</v>
      </c>
      <c r="C23" s="33">
        <v>0</v>
      </c>
      <c r="D23" s="32">
        <v>60</v>
      </c>
      <c r="E23" s="33">
        <v>0</v>
      </c>
      <c r="F23" s="32">
        <v>66.7</v>
      </c>
      <c r="G23" s="35">
        <v>100</v>
      </c>
      <c r="H23" s="41">
        <v>100</v>
      </c>
      <c r="I23" s="38">
        <v>100</v>
      </c>
      <c r="J23" s="38">
        <v>92.857142857142861</v>
      </c>
      <c r="L23" s="104">
        <f t="shared" si="0"/>
        <v>50</v>
      </c>
      <c r="M23" s="104">
        <f t="shared" si="1"/>
        <v>0</v>
      </c>
      <c r="N23" s="104">
        <f t="shared" si="2"/>
        <v>60</v>
      </c>
      <c r="O23" s="110">
        <f t="shared" si="3"/>
        <v>0</v>
      </c>
      <c r="P23" s="110">
        <f t="shared" si="4"/>
        <v>66.7</v>
      </c>
      <c r="Q23" s="104">
        <f t="shared" si="5"/>
        <v>100</v>
      </c>
      <c r="R23" s="104">
        <f t="shared" si="6"/>
        <v>100</v>
      </c>
      <c r="S23" s="104">
        <f t="shared" si="7"/>
        <v>100</v>
      </c>
      <c r="T23" s="104">
        <f t="shared" si="8"/>
        <v>92.857142857142861</v>
      </c>
      <c r="V23" s="19">
        <v>0.5</v>
      </c>
      <c r="W23" s="71">
        <v>0</v>
      </c>
      <c r="X23" s="19">
        <v>0.6</v>
      </c>
      <c r="Y23" s="24">
        <v>0</v>
      </c>
      <c r="Z23" s="24">
        <v>0.66700000000000004</v>
      </c>
      <c r="AA23" s="19">
        <v>1</v>
      </c>
      <c r="AB23" s="19">
        <v>1</v>
      </c>
      <c r="AC23" s="19">
        <v>1</v>
      </c>
      <c r="AD23" s="19">
        <v>0.9285714285714286</v>
      </c>
    </row>
    <row r="24" spans="1:30" x14ac:dyDescent="0.2">
      <c r="A24" s="3" t="s">
        <v>27</v>
      </c>
      <c r="B24" s="32">
        <v>60</v>
      </c>
      <c r="C24" s="33">
        <v>100</v>
      </c>
      <c r="D24" s="32">
        <v>40</v>
      </c>
      <c r="E24" s="33">
        <v>100</v>
      </c>
      <c r="F24" s="32">
        <v>55.559999999999995</v>
      </c>
      <c r="G24" s="35">
        <v>0</v>
      </c>
      <c r="H24" s="43">
        <v>0</v>
      </c>
      <c r="I24" s="37">
        <v>92</v>
      </c>
      <c r="J24" s="37">
        <v>66.666666666666657</v>
      </c>
      <c r="L24" s="104">
        <f t="shared" si="0"/>
        <v>60</v>
      </c>
      <c r="M24" s="104">
        <f t="shared" si="1"/>
        <v>100</v>
      </c>
      <c r="N24" s="104">
        <f t="shared" si="2"/>
        <v>40</v>
      </c>
      <c r="O24" s="110">
        <f t="shared" si="3"/>
        <v>100</v>
      </c>
      <c r="P24" s="110">
        <f t="shared" si="4"/>
        <v>55.559999999999995</v>
      </c>
      <c r="Q24" s="104">
        <f t="shared" si="5"/>
        <v>0</v>
      </c>
      <c r="R24" s="104">
        <f t="shared" si="6"/>
        <v>0</v>
      </c>
      <c r="S24" s="104">
        <f t="shared" si="7"/>
        <v>92</v>
      </c>
      <c r="T24" s="104">
        <f t="shared" si="8"/>
        <v>66.666666666666657</v>
      </c>
      <c r="V24" s="19">
        <v>0.6</v>
      </c>
      <c r="W24" s="71">
        <v>1</v>
      </c>
      <c r="X24" s="19">
        <v>0.4</v>
      </c>
      <c r="Y24" s="24">
        <v>1</v>
      </c>
      <c r="Z24" s="24">
        <v>0.55559999999999998</v>
      </c>
      <c r="AA24" s="19">
        <v>0</v>
      </c>
      <c r="AB24" s="19">
        <v>0</v>
      </c>
      <c r="AC24" s="19">
        <v>0.92</v>
      </c>
      <c r="AD24" s="19">
        <v>0.66666666666666663</v>
      </c>
    </row>
    <row r="25" spans="1:30" x14ac:dyDescent="0.2">
      <c r="A25" s="3" t="s">
        <v>28</v>
      </c>
      <c r="B25" s="32">
        <v>50</v>
      </c>
      <c r="C25" s="33">
        <v>0</v>
      </c>
      <c r="D25" s="32">
        <v>40</v>
      </c>
      <c r="E25" s="33">
        <v>100</v>
      </c>
      <c r="F25" s="34">
        <v>44.44</v>
      </c>
      <c r="G25" s="35">
        <v>100</v>
      </c>
      <c r="H25" s="43"/>
      <c r="I25" s="38">
        <v>76.470588235294116</v>
      </c>
      <c r="J25" s="37">
        <v>80</v>
      </c>
      <c r="L25" s="104">
        <f t="shared" si="0"/>
        <v>50</v>
      </c>
      <c r="M25" s="104">
        <f t="shared" si="1"/>
        <v>0</v>
      </c>
      <c r="N25" s="104">
        <f t="shared" si="2"/>
        <v>40</v>
      </c>
      <c r="O25" s="110">
        <f t="shared" si="3"/>
        <v>100</v>
      </c>
      <c r="P25" s="110">
        <f t="shared" si="4"/>
        <v>44.44</v>
      </c>
      <c r="Q25" s="104">
        <f t="shared" si="5"/>
        <v>100</v>
      </c>
      <c r="R25" s="104" t="e">
        <f t="shared" si="6"/>
        <v>#DIV/0!</v>
      </c>
      <c r="S25" s="104">
        <f t="shared" si="7"/>
        <v>76.470588235294116</v>
      </c>
      <c r="T25" s="104">
        <f t="shared" si="8"/>
        <v>80</v>
      </c>
      <c r="V25" s="19">
        <v>0.5</v>
      </c>
      <c r="W25" s="71">
        <v>0</v>
      </c>
      <c r="X25" s="19">
        <v>0.4</v>
      </c>
      <c r="Y25" s="24">
        <v>1</v>
      </c>
      <c r="Z25" s="24">
        <v>0.44439999999999996</v>
      </c>
      <c r="AA25" s="19">
        <v>1</v>
      </c>
      <c r="AB25" s="19" t="e">
        <v>#DIV/0!</v>
      </c>
      <c r="AC25" s="19">
        <v>0.76470588235294112</v>
      </c>
      <c r="AD25" s="19">
        <v>0.8</v>
      </c>
    </row>
    <row r="26" spans="1:30" x14ac:dyDescent="0.2">
      <c r="A26" s="3" t="s">
        <v>29</v>
      </c>
      <c r="B26" s="32">
        <v>80</v>
      </c>
      <c r="C26" s="108">
        <v>100</v>
      </c>
      <c r="D26" s="32">
        <v>60</v>
      </c>
      <c r="E26" s="33">
        <v>100</v>
      </c>
      <c r="F26" s="32">
        <v>50</v>
      </c>
      <c r="G26" s="35">
        <v>0</v>
      </c>
      <c r="H26" s="39">
        <v>33.333333333333329</v>
      </c>
      <c r="I26" s="40">
        <v>36.363636363636367</v>
      </c>
      <c r="J26" s="40">
        <v>30.76923076923077</v>
      </c>
      <c r="L26" s="104">
        <f t="shared" si="0"/>
        <v>80</v>
      </c>
      <c r="M26" s="104">
        <f t="shared" si="1"/>
        <v>100</v>
      </c>
      <c r="N26" s="104">
        <f t="shared" si="2"/>
        <v>60</v>
      </c>
      <c r="O26" s="110">
        <f t="shared" si="3"/>
        <v>100</v>
      </c>
      <c r="P26" s="110">
        <f t="shared" si="4"/>
        <v>50</v>
      </c>
      <c r="Q26" s="104">
        <f t="shared" si="5"/>
        <v>0</v>
      </c>
      <c r="R26" s="104">
        <f t="shared" si="6"/>
        <v>33.333333333333329</v>
      </c>
      <c r="S26" s="104">
        <f t="shared" si="7"/>
        <v>36.363636363636367</v>
      </c>
      <c r="T26" s="104">
        <f t="shared" si="8"/>
        <v>30.76923076923077</v>
      </c>
      <c r="V26" s="19">
        <v>0.8</v>
      </c>
      <c r="W26" s="71">
        <v>1</v>
      </c>
      <c r="X26" s="19">
        <v>0.6</v>
      </c>
      <c r="Y26" s="24">
        <v>1</v>
      </c>
      <c r="Z26" s="24">
        <v>0.5</v>
      </c>
      <c r="AA26" s="19">
        <v>0</v>
      </c>
      <c r="AB26" s="19">
        <v>0.33333333333333331</v>
      </c>
      <c r="AC26" s="19">
        <v>0.36363636363636365</v>
      </c>
      <c r="AD26" s="19">
        <v>0.30769230769230771</v>
      </c>
    </row>
    <row r="27" spans="1:30" x14ac:dyDescent="0.2">
      <c r="A27" s="4" t="s">
        <v>30</v>
      </c>
      <c r="B27" s="32">
        <v>40</v>
      </c>
      <c r="C27" s="33">
        <v>0</v>
      </c>
      <c r="D27" s="32">
        <v>71</v>
      </c>
      <c r="E27" s="33">
        <v>100</v>
      </c>
      <c r="F27" s="32">
        <v>50</v>
      </c>
      <c r="G27" s="35">
        <v>0</v>
      </c>
      <c r="H27" s="41">
        <v>100</v>
      </c>
      <c r="I27" s="38">
        <v>100</v>
      </c>
      <c r="J27" s="38">
        <v>100</v>
      </c>
      <c r="L27" s="104">
        <f t="shared" si="0"/>
        <v>40</v>
      </c>
      <c r="M27" s="104">
        <f t="shared" si="1"/>
        <v>0</v>
      </c>
      <c r="N27" s="104">
        <f t="shared" si="2"/>
        <v>71</v>
      </c>
      <c r="O27" s="110">
        <f t="shared" si="3"/>
        <v>100</v>
      </c>
      <c r="P27" s="110">
        <f t="shared" si="4"/>
        <v>50</v>
      </c>
      <c r="Q27" s="104">
        <f t="shared" si="5"/>
        <v>0</v>
      </c>
      <c r="R27" s="104">
        <f t="shared" si="6"/>
        <v>100</v>
      </c>
      <c r="S27" s="104">
        <f t="shared" si="7"/>
        <v>100</v>
      </c>
      <c r="T27" s="104">
        <f t="shared" si="8"/>
        <v>100</v>
      </c>
      <c r="V27" s="19">
        <v>0.4</v>
      </c>
      <c r="W27" s="71">
        <v>0</v>
      </c>
      <c r="X27" s="19">
        <v>0.71</v>
      </c>
      <c r="Y27" s="24">
        <v>1</v>
      </c>
      <c r="Z27" s="24">
        <v>0.5</v>
      </c>
      <c r="AA27" s="19">
        <v>0</v>
      </c>
      <c r="AB27" s="19">
        <v>1</v>
      </c>
      <c r="AC27" s="19">
        <v>1</v>
      </c>
      <c r="AD27" s="19">
        <v>1</v>
      </c>
    </row>
    <row r="28" spans="1:30" x14ac:dyDescent="0.2">
      <c r="A28" s="4" t="s">
        <v>31</v>
      </c>
      <c r="B28" s="32">
        <v>100</v>
      </c>
      <c r="C28" s="33">
        <v>100</v>
      </c>
      <c r="D28" s="32">
        <v>40</v>
      </c>
      <c r="E28" s="33">
        <v>0</v>
      </c>
      <c r="F28" s="32">
        <v>50</v>
      </c>
      <c r="G28" s="35">
        <v>0</v>
      </c>
      <c r="H28" s="41">
        <v>100</v>
      </c>
      <c r="I28" s="108"/>
      <c r="J28" s="38">
        <v>100</v>
      </c>
      <c r="L28" s="104">
        <f t="shared" si="0"/>
        <v>100</v>
      </c>
      <c r="M28" s="104">
        <f t="shared" si="1"/>
        <v>100</v>
      </c>
      <c r="N28" s="104">
        <f t="shared" si="2"/>
        <v>40</v>
      </c>
      <c r="O28" s="110">
        <f t="shared" si="3"/>
        <v>0</v>
      </c>
      <c r="P28" s="110">
        <f t="shared" si="4"/>
        <v>50</v>
      </c>
      <c r="Q28" s="104">
        <f t="shared" si="5"/>
        <v>0</v>
      </c>
      <c r="R28" s="104">
        <f t="shared" si="6"/>
        <v>100</v>
      </c>
      <c r="S28" s="104" t="e">
        <f t="shared" si="7"/>
        <v>#DIV/0!</v>
      </c>
      <c r="T28" s="104">
        <f t="shared" si="8"/>
        <v>100</v>
      </c>
      <c r="V28" s="19">
        <v>1</v>
      </c>
      <c r="W28" s="71">
        <v>1</v>
      </c>
      <c r="X28" s="19">
        <v>0.4</v>
      </c>
      <c r="Y28" s="24">
        <v>0</v>
      </c>
      <c r="Z28" s="24">
        <v>0.5</v>
      </c>
      <c r="AA28" s="19">
        <v>0</v>
      </c>
      <c r="AB28" s="19">
        <v>1</v>
      </c>
      <c r="AC28" s="19" t="e">
        <v>#DIV/0!</v>
      </c>
      <c r="AD28" s="19">
        <v>1</v>
      </c>
    </row>
    <row r="29" spans="1:30" ht="15" thickBot="1" x14ac:dyDescent="0.25">
      <c r="A29" s="6" t="s">
        <v>32</v>
      </c>
      <c r="B29" s="44">
        <v>66.7</v>
      </c>
      <c r="C29" s="114">
        <v>0</v>
      </c>
      <c r="D29" s="46">
        <v>40</v>
      </c>
      <c r="E29" s="33">
        <v>0</v>
      </c>
      <c r="F29" s="46">
        <v>44.4</v>
      </c>
      <c r="G29" s="35">
        <v>0</v>
      </c>
      <c r="H29" s="43" t="s">
        <v>49</v>
      </c>
      <c r="I29" s="47">
        <v>100</v>
      </c>
      <c r="J29" s="47">
        <v>100</v>
      </c>
      <c r="K29" s="19" t="s">
        <v>107</v>
      </c>
      <c r="L29" s="112">
        <f t="shared" si="0"/>
        <v>66.7</v>
      </c>
      <c r="M29" s="112">
        <f t="shared" si="1"/>
        <v>0</v>
      </c>
      <c r="N29" s="112">
        <f t="shared" si="2"/>
        <v>40</v>
      </c>
      <c r="O29" s="113">
        <f t="shared" si="3"/>
        <v>0</v>
      </c>
      <c r="P29" s="113">
        <f t="shared" si="4"/>
        <v>44.4</v>
      </c>
      <c r="Q29" s="112">
        <f t="shared" si="5"/>
        <v>0</v>
      </c>
      <c r="R29" s="112">
        <f t="shared" si="6"/>
        <v>0</v>
      </c>
      <c r="S29" s="112">
        <f t="shared" si="7"/>
        <v>100</v>
      </c>
      <c r="T29" s="112">
        <f t="shared" si="8"/>
        <v>100</v>
      </c>
      <c r="V29" s="105">
        <v>0.66700000000000004</v>
      </c>
      <c r="W29" s="106">
        <v>0</v>
      </c>
      <c r="X29" s="105">
        <v>0.4</v>
      </c>
      <c r="Y29" s="107">
        <v>0</v>
      </c>
      <c r="Z29" s="107">
        <v>0.44400000000000001</v>
      </c>
      <c r="AA29" s="105">
        <v>0</v>
      </c>
      <c r="AB29" s="105"/>
      <c r="AC29" s="105">
        <v>1</v>
      </c>
      <c r="AD29" s="105">
        <v>1</v>
      </c>
    </row>
    <row r="30" spans="1:30" s="27" customFormat="1" ht="15" thickTop="1" x14ac:dyDescent="0.2">
      <c r="A30" s="7" t="s">
        <v>40</v>
      </c>
      <c r="B30" s="97"/>
      <c r="C30" s="97"/>
      <c r="D30" s="97"/>
      <c r="E30" s="97"/>
      <c r="F30" s="97"/>
      <c r="G30" s="98"/>
      <c r="H30" s="50"/>
      <c r="I30" s="48"/>
      <c r="J30" s="48"/>
      <c r="K30" s="27" t="s">
        <v>65</v>
      </c>
    </row>
    <row r="31" spans="1:30" s="27" customFormat="1" x14ac:dyDescent="0.2">
      <c r="A31" s="5" t="s">
        <v>43</v>
      </c>
      <c r="B31" s="51">
        <f>20/22*100</f>
        <v>90.909090909090907</v>
      </c>
      <c r="C31" s="51"/>
      <c r="D31" s="51">
        <f>22/22*100</f>
        <v>100</v>
      </c>
      <c r="E31" s="51"/>
      <c r="F31" s="51">
        <f>13/22*100</f>
        <v>59.090909090909093</v>
      </c>
      <c r="G31" s="52"/>
      <c r="H31" s="43"/>
      <c r="I31" s="33"/>
      <c r="J31" s="53"/>
    </row>
    <row r="32" spans="1:30" s="27" customFormat="1" x14ac:dyDescent="0.2">
      <c r="A32" s="5" t="s">
        <v>50</v>
      </c>
      <c r="B32" s="51"/>
      <c r="C32" s="51"/>
      <c r="D32" s="51"/>
      <c r="E32" s="51"/>
      <c r="F32" s="51"/>
      <c r="G32" s="52"/>
      <c r="H32" s="54">
        <v>66.568914956011724</v>
      </c>
      <c r="I32" s="51">
        <v>64.944649446494466</v>
      </c>
      <c r="J32" s="51">
        <v>51.811594202898547</v>
      </c>
    </row>
    <row r="33" spans="1:24" s="25" customFormat="1" ht="14.25" customHeight="1" x14ac:dyDescent="0.2">
      <c r="B33" s="26"/>
      <c r="C33" s="26"/>
      <c r="D33" s="26"/>
      <c r="E33" s="26"/>
      <c r="F33" s="26"/>
      <c r="G33" s="26"/>
      <c r="H33" s="26"/>
      <c r="I33" s="26"/>
      <c r="J33" s="26"/>
    </row>
    <row r="34" spans="1:24" ht="14.25" customHeight="1" x14ac:dyDescent="0.2"/>
    <row r="35" spans="1:24" x14ac:dyDescent="0.2">
      <c r="A35" s="12" t="s">
        <v>34</v>
      </c>
      <c r="F35" s="356" t="s">
        <v>53</v>
      </c>
      <c r="G35" s="356"/>
      <c r="H35" s="356"/>
      <c r="I35" s="356"/>
      <c r="J35" s="356"/>
    </row>
    <row r="36" spans="1:24" ht="15" x14ac:dyDescent="0.25">
      <c r="A36" s="13" t="s">
        <v>35</v>
      </c>
      <c r="F36" s="357" t="s">
        <v>54</v>
      </c>
      <c r="G36" s="358"/>
      <c r="H36" s="358"/>
      <c r="I36" s="358"/>
      <c r="J36" s="359"/>
      <c r="L36" s="73"/>
      <c r="M36"/>
      <c r="N36"/>
      <c r="O36"/>
      <c r="P36"/>
      <c r="Q36"/>
      <c r="R36"/>
      <c r="S36"/>
      <c r="T36"/>
      <c r="U36"/>
      <c r="V36"/>
      <c r="W36"/>
      <c r="X36"/>
    </row>
    <row r="37" spans="1:24" ht="15" x14ac:dyDescent="0.25">
      <c r="A37" s="14"/>
      <c r="F37" s="336" t="s">
        <v>55</v>
      </c>
      <c r="G37" s="337"/>
      <c r="H37" s="337"/>
      <c r="I37" s="337"/>
      <c r="J37" s="338"/>
      <c r="L37" s="74" t="s">
        <v>64</v>
      </c>
      <c r="M37" s="75" t="s">
        <v>65</v>
      </c>
      <c r="N37"/>
      <c r="O37"/>
      <c r="P37"/>
      <c r="Q37"/>
      <c r="R37"/>
      <c r="S37"/>
      <c r="T37"/>
      <c r="U37"/>
      <c r="V37"/>
      <c r="W37"/>
      <c r="X37"/>
    </row>
    <row r="38" spans="1:24" s="23" customFormat="1" ht="15" customHeight="1" x14ac:dyDescent="0.25">
      <c r="A38" s="23" t="s">
        <v>59</v>
      </c>
      <c r="H38" s="19"/>
      <c r="I38" s="19"/>
      <c r="J38" s="19"/>
      <c r="L38"/>
      <c r="M38"/>
      <c r="N38"/>
      <c r="O38"/>
      <c r="P38"/>
      <c r="Q38"/>
      <c r="R38"/>
      <c r="S38"/>
      <c r="T38"/>
      <c r="U38"/>
      <c r="V38"/>
      <c r="W38"/>
      <c r="X38"/>
    </row>
    <row r="39" spans="1:24" ht="14.25" customHeight="1" x14ac:dyDescent="0.25">
      <c r="A39" s="10" t="s">
        <v>56</v>
      </c>
      <c r="F39" s="350"/>
      <c r="G39" s="350"/>
      <c r="H39" s="350"/>
      <c r="I39" s="28"/>
      <c r="J39" s="28"/>
      <c r="L39"/>
      <c r="M39"/>
      <c r="N39"/>
      <c r="O39"/>
      <c r="P39"/>
      <c r="Q39"/>
      <c r="R39"/>
      <c r="S39"/>
      <c r="T39"/>
      <c r="U39"/>
      <c r="V39"/>
      <c r="W39"/>
      <c r="X39"/>
    </row>
    <row r="40" spans="1:24" ht="14.25" customHeight="1" thickBot="1" x14ac:dyDescent="0.3">
      <c r="A40" s="10" t="s">
        <v>57</v>
      </c>
      <c r="L40"/>
      <c r="M40" s="74" t="s">
        <v>66</v>
      </c>
      <c r="N40" s="76" t="s">
        <v>67</v>
      </c>
      <c r="O40" s="76"/>
      <c r="P40" s="77" t="s">
        <v>68</v>
      </c>
      <c r="Q40" s="78" t="s">
        <v>68</v>
      </c>
      <c r="R40" s="76"/>
      <c r="S40"/>
      <c r="T40" s="76"/>
      <c r="U40" s="76"/>
      <c r="V40"/>
      <c r="W40"/>
      <c r="X40" s="76"/>
    </row>
    <row r="41" spans="1:24" ht="14.25" customHeight="1" thickBot="1" x14ac:dyDescent="0.3">
      <c r="A41" s="10" t="s">
        <v>61</v>
      </c>
      <c r="L41"/>
      <c r="M41" s="410" t="s">
        <v>104</v>
      </c>
      <c r="N41" s="411"/>
      <c r="O41" s="411"/>
      <c r="P41" s="411"/>
      <c r="Q41" s="411"/>
      <c r="R41" s="411"/>
      <c r="S41" s="411"/>
      <c r="T41" s="411"/>
      <c r="U41" s="411"/>
      <c r="V41" s="411"/>
      <c r="W41" s="412"/>
      <c r="X41" s="79"/>
    </row>
    <row r="42" spans="1:24" ht="14.25" customHeight="1" x14ac:dyDescent="0.25">
      <c r="A42" s="10" t="s">
        <v>48</v>
      </c>
      <c r="L42"/>
      <c r="M42" s="413" t="s">
        <v>70</v>
      </c>
      <c r="N42" s="414"/>
      <c r="O42" s="80"/>
      <c r="P42" s="413" t="s">
        <v>71</v>
      </c>
      <c r="Q42" s="414"/>
      <c r="R42" s="80"/>
      <c r="S42" s="413" t="s">
        <v>72</v>
      </c>
      <c r="T42" s="414"/>
      <c r="U42" s="80"/>
      <c r="V42" s="413" t="s">
        <v>73</v>
      </c>
      <c r="W42" s="414"/>
      <c r="X42" s="80"/>
    </row>
    <row r="43" spans="1:24" x14ac:dyDescent="0.2">
      <c r="H43" s="104"/>
      <c r="I43" s="104"/>
      <c r="J43" s="104"/>
      <c r="L43" s="81" t="s">
        <v>74</v>
      </c>
      <c r="M43" s="82" t="s">
        <v>9</v>
      </c>
      <c r="N43" s="83" t="s">
        <v>10</v>
      </c>
      <c r="O43" s="84" t="s">
        <v>75</v>
      </c>
      <c r="P43" s="83" t="s">
        <v>9</v>
      </c>
      <c r="Q43" s="83" t="s">
        <v>10</v>
      </c>
      <c r="R43" s="84" t="s">
        <v>75</v>
      </c>
      <c r="S43" s="83" t="s">
        <v>9</v>
      </c>
      <c r="T43" s="83" t="s">
        <v>10</v>
      </c>
      <c r="U43" s="84" t="s">
        <v>75</v>
      </c>
      <c r="V43" s="83" t="s">
        <v>9</v>
      </c>
      <c r="W43" s="83" t="s">
        <v>10</v>
      </c>
      <c r="X43" s="84" t="s">
        <v>75</v>
      </c>
    </row>
    <row r="44" spans="1:24" x14ac:dyDescent="0.2">
      <c r="B44" s="104"/>
      <c r="C44" s="104"/>
      <c r="D44" s="104"/>
      <c r="E44" s="104"/>
      <c r="F44" s="104"/>
      <c r="G44" s="104"/>
      <c r="H44" s="104"/>
      <c r="I44" s="104"/>
      <c r="J44" s="104"/>
      <c r="L44" s="85" t="s">
        <v>76</v>
      </c>
      <c r="M44" s="86">
        <v>57</v>
      </c>
      <c r="N44" s="86">
        <v>75</v>
      </c>
      <c r="O44" s="87">
        <f t="shared" ref="O44:O64" si="9">M44/N44*100</f>
        <v>76</v>
      </c>
      <c r="P44" s="86">
        <v>31</v>
      </c>
      <c r="Q44" s="86">
        <v>37</v>
      </c>
      <c r="R44" s="87">
        <f t="shared" ref="R44:R65" si="10">P44/Q44*100</f>
        <v>83.78378378378379</v>
      </c>
      <c r="S44" s="86">
        <v>0</v>
      </c>
      <c r="T44" s="86">
        <v>1</v>
      </c>
      <c r="U44" s="87">
        <f t="shared" ref="U44:U65" si="11">S44/T44*100</f>
        <v>0</v>
      </c>
      <c r="V44" s="86">
        <v>2</v>
      </c>
      <c r="W44" s="88">
        <v>2</v>
      </c>
      <c r="X44" s="87">
        <f t="shared" ref="X44:X65" si="12">V44/W44*100</f>
        <v>100</v>
      </c>
    </row>
    <row r="45" spans="1:24" x14ac:dyDescent="0.2">
      <c r="B45" s="104"/>
      <c r="C45" s="104"/>
      <c r="D45" s="104"/>
      <c r="E45" s="104"/>
      <c r="F45" s="104"/>
      <c r="G45" s="104"/>
      <c r="H45" s="104"/>
      <c r="I45" s="104"/>
      <c r="J45" s="104"/>
      <c r="L45" s="89" t="s">
        <v>77</v>
      </c>
      <c r="M45" s="86">
        <v>15</v>
      </c>
      <c r="N45" s="86">
        <v>23</v>
      </c>
      <c r="O45" s="87">
        <f t="shared" si="9"/>
        <v>65.217391304347828</v>
      </c>
      <c r="P45" s="86">
        <v>9</v>
      </c>
      <c r="Q45" s="86">
        <v>19</v>
      </c>
      <c r="R45" s="87">
        <f t="shared" si="10"/>
        <v>47.368421052631575</v>
      </c>
      <c r="S45" s="86">
        <v>27</v>
      </c>
      <c r="T45" s="86">
        <v>54</v>
      </c>
      <c r="U45" s="87">
        <f t="shared" si="11"/>
        <v>50</v>
      </c>
      <c r="V45" s="86">
        <v>1</v>
      </c>
      <c r="W45" s="88">
        <v>2</v>
      </c>
      <c r="X45" s="87">
        <f t="shared" si="12"/>
        <v>50</v>
      </c>
    </row>
    <row r="46" spans="1:24" x14ac:dyDescent="0.2">
      <c r="B46" s="104"/>
      <c r="C46" s="104"/>
      <c r="D46" s="104"/>
      <c r="E46" s="104"/>
      <c r="F46" s="104"/>
      <c r="G46" s="104"/>
      <c r="H46" s="104"/>
      <c r="I46" s="104"/>
      <c r="J46" s="104"/>
      <c r="L46" s="89" t="s">
        <v>78</v>
      </c>
      <c r="M46" s="86">
        <v>24</v>
      </c>
      <c r="N46" s="86">
        <v>41</v>
      </c>
      <c r="O46" s="87">
        <f t="shared" si="9"/>
        <v>58.536585365853654</v>
      </c>
      <c r="P46" s="86">
        <v>16</v>
      </c>
      <c r="Q46" s="86">
        <v>32</v>
      </c>
      <c r="R46" s="87">
        <f t="shared" si="10"/>
        <v>50</v>
      </c>
      <c r="S46" s="86">
        <v>11</v>
      </c>
      <c r="T46" s="86">
        <v>18</v>
      </c>
      <c r="U46" s="87">
        <f t="shared" si="11"/>
        <v>61.111111111111114</v>
      </c>
      <c r="V46" s="86">
        <v>1</v>
      </c>
      <c r="W46" s="88">
        <v>1</v>
      </c>
      <c r="X46" s="87">
        <f t="shared" si="12"/>
        <v>100</v>
      </c>
    </row>
    <row r="47" spans="1:24" x14ac:dyDescent="0.2">
      <c r="B47" s="104"/>
      <c r="C47" s="104"/>
      <c r="D47" s="104"/>
      <c r="E47" s="104"/>
      <c r="F47" s="104"/>
      <c r="G47" s="104"/>
      <c r="H47" s="104"/>
      <c r="I47" s="104"/>
      <c r="J47" s="104"/>
      <c r="L47" s="89" t="s">
        <v>79</v>
      </c>
      <c r="M47" s="86">
        <v>4</v>
      </c>
      <c r="N47" s="86">
        <v>4</v>
      </c>
      <c r="O47" s="87">
        <f t="shared" si="9"/>
        <v>100</v>
      </c>
      <c r="P47" s="86">
        <v>21</v>
      </c>
      <c r="Q47" s="86">
        <v>21</v>
      </c>
      <c r="R47" s="87">
        <f t="shared" si="10"/>
        <v>100</v>
      </c>
      <c r="S47" s="86">
        <v>5</v>
      </c>
      <c r="T47" s="86">
        <v>5</v>
      </c>
      <c r="U47" s="87">
        <f t="shared" si="11"/>
        <v>100</v>
      </c>
      <c r="V47" s="86">
        <v>4</v>
      </c>
      <c r="W47" s="88">
        <v>4</v>
      </c>
      <c r="X47" s="87">
        <f t="shared" si="12"/>
        <v>100</v>
      </c>
    </row>
    <row r="48" spans="1:24" x14ac:dyDescent="0.2">
      <c r="B48" s="104"/>
      <c r="C48" s="104"/>
      <c r="D48" s="104"/>
      <c r="E48" s="104"/>
      <c r="F48" s="104"/>
      <c r="G48" s="104"/>
      <c r="H48" s="104"/>
      <c r="I48" s="104"/>
      <c r="J48" s="104"/>
      <c r="L48" s="89" t="s">
        <v>80</v>
      </c>
      <c r="M48" s="86">
        <v>51</v>
      </c>
      <c r="N48" s="86">
        <v>51</v>
      </c>
      <c r="O48" s="87">
        <f t="shared" si="9"/>
        <v>100</v>
      </c>
      <c r="P48" s="86">
        <v>7</v>
      </c>
      <c r="Q48" s="86">
        <v>7</v>
      </c>
      <c r="R48" s="87">
        <f t="shared" si="10"/>
        <v>100</v>
      </c>
      <c r="S48" s="86">
        <v>4</v>
      </c>
      <c r="T48" s="86">
        <v>5</v>
      </c>
      <c r="U48" s="87">
        <f t="shared" si="11"/>
        <v>80</v>
      </c>
      <c r="V48" s="86">
        <v>2</v>
      </c>
      <c r="W48" s="88">
        <v>2</v>
      </c>
      <c r="X48" s="87">
        <f t="shared" si="12"/>
        <v>100</v>
      </c>
    </row>
    <row r="49" spans="2:24" x14ac:dyDescent="0.2">
      <c r="B49" s="104"/>
      <c r="C49" s="104"/>
      <c r="D49" s="104"/>
      <c r="E49" s="104"/>
      <c r="F49" s="104"/>
      <c r="G49" s="104"/>
      <c r="H49" s="104"/>
      <c r="I49" s="104"/>
      <c r="J49" s="104"/>
      <c r="L49" s="89" t="s">
        <v>81</v>
      </c>
      <c r="M49" s="86">
        <v>1</v>
      </c>
      <c r="N49" s="86">
        <v>1</v>
      </c>
      <c r="O49" s="87">
        <f t="shared" si="9"/>
        <v>100</v>
      </c>
      <c r="P49" s="86">
        <v>3</v>
      </c>
      <c r="Q49" s="86">
        <v>3</v>
      </c>
      <c r="R49" s="87">
        <f t="shared" si="10"/>
        <v>100</v>
      </c>
      <c r="S49" s="86">
        <v>1</v>
      </c>
      <c r="T49" s="86">
        <v>1</v>
      </c>
      <c r="U49" s="87">
        <f t="shared" si="11"/>
        <v>100</v>
      </c>
      <c r="V49" s="86">
        <v>3</v>
      </c>
      <c r="W49" s="88">
        <v>3</v>
      </c>
      <c r="X49" s="87">
        <f t="shared" si="12"/>
        <v>100</v>
      </c>
    </row>
    <row r="50" spans="2:24" x14ac:dyDescent="0.2">
      <c r="B50" s="104"/>
      <c r="C50" s="104"/>
      <c r="D50" s="104"/>
      <c r="E50" s="104"/>
      <c r="F50" s="104"/>
      <c r="G50" s="104"/>
      <c r="H50" s="104"/>
      <c r="I50" s="104"/>
      <c r="J50" s="104"/>
      <c r="L50" s="89" t="s">
        <v>82</v>
      </c>
      <c r="M50" s="86">
        <v>11</v>
      </c>
      <c r="N50" s="86">
        <v>13</v>
      </c>
      <c r="O50" s="87">
        <f t="shared" si="9"/>
        <v>84.615384615384613</v>
      </c>
      <c r="P50" s="86">
        <v>7</v>
      </c>
      <c r="Q50" s="86">
        <v>11</v>
      </c>
      <c r="R50" s="87">
        <f t="shared" si="10"/>
        <v>63.636363636363633</v>
      </c>
      <c r="S50" s="86">
        <v>5</v>
      </c>
      <c r="T50" s="86">
        <v>12</v>
      </c>
      <c r="U50" s="87">
        <f t="shared" si="11"/>
        <v>41.666666666666671</v>
      </c>
      <c r="V50" s="86">
        <v>2</v>
      </c>
      <c r="W50" s="88">
        <v>2</v>
      </c>
      <c r="X50" s="87">
        <f t="shared" si="12"/>
        <v>100</v>
      </c>
    </row>
    <row r="51" spans="2:24" x14ac:dyDescent="0.2">
      <c r="B51" s="104"/>
      <c r="C51" s="104"/>
      <c r="D51" s="104"/>
      <c r="E51" s="104"/>
      <c r="F51" s="104"/>
      <c r="G51" s="104"/>
      <c r="H51" s="104"/>
      <c r="I51" s="104"/>
      <c r="J51" s="104"/>
      <c r="L51" s="89" t="s">
        <v>83</v>
      </c>
      <c r="M51" s="86">
        <v>2</v>
      </c>
      <c r="N51" s="86">
        <v>24</v>
      </c>
      <c r="O51" s="87">
        <f t="shared" si="9"/>
        <v>8.3333333333333321</v>
      </c>
      <c r="P51" s="86">
        <v>3</v>
      </c>
      <c r="Q51" s="86">
        <v>14</v>
      </c>
      <c r="R51" s="87">
        <f t="shared" si="10"/>
        <v>21.428571428571427</v>
      </c>
      <c r="S51" s="86">
        <v>2</v>
      </c>
      <c r="T51" s="86">
        <v>19</v>
      </c>
      <c r="U51" s="87">
        <f t="shared" si="11"/>
        <v>10.526315789473683</v>
      </c>
      <c r="V51" s="86">
        <v>1</v>
      </c>
      <c r="W51" s="88">
        <v>8</v>
      </c>
      <c r="X51" s="87">
        <f t="shared" si="12"/>
        <v>12.5</v>
      </c>
    </row>
    <row r="52" spans="2:24" x14ac:dyDescent="0.2">
      <c r="B52" s="104"/>
      <c r="C52" s="104"/>
      <c r="D52" s="104"/>
      <c r="E52" s="104"/>
      <c r="F52" s="104"/>
      <c r="G52" s="104"/>
      <c r="H52" s="104"/>
      <c r="I52" s="104"/>
      <c r="J52" s="104"/>
      <c r="L52" s="89" t="s">
        <v>84</v>
      </c>
      <c r="M52" s="86">
        <v>4</v>
      </c>
      <c r="N52" s="86">
        <v>16</v>
      </c>
      <c r="O52" s="87">
        <f t="shared" si="9"/>
        <v>25</v>
      </c>
      <c r="P52" s="86">
        <v>1</v>
      </c>
      <c r="Q52" s="86">
        <v>15</v>
      </c>
      <c r="R52" s="87">
        <f t="shared" si="10"/>
        <v>6.666666666666667</v>
      </c>
      <c r="S52" s="86">
        <v>0</v>
      </c>
      <c r="T52" s="86">
        <v>2</v>
      </c>
      <c r="U52" s="87">
        <f t="shared" si="11"/>
        <v>0</v>
      </c>
      <c r="V52" s="86">
        <v>6</v>
      </c>
      <c r="W52" s="88">
        <v>28</v>
      </c>
      <c r="X52" s="87">
        <f t="shared" si="12"/>
        <v>21.428571428571427</v>
      </c>
    </row>
    <row r="53" spans="2:24" x14ac:dyDescent="0.2">
      <c r="B53" s="104"/>
      <c r="C53" s="104"/>
      <c r="D53" s="104"/>
      <c r="E53" s="104"/>
      <c r="F53" s="104"/>
      <c r="G53" s="104"/>
      <c r="H53" s="104"/>
      <c r="I53" s="104"/>
      <c r="J53" s="104"/>
      <c r="L53" s="89" t="s">
        <v>85</v>
      </c>
      <c r="M53" s="86">
        <v>0</v>
      </c>
      <c r="N53" s="86">
        <v>6</v>
      </c>
      <c r="O53" s="87">
        <f t="shared" si="9"/>
        <v>0</v>
      </c>
      <c r="P53" s="86">
        <v>0</v>
      </c>
      <c r="Q53" s="86">
        <v>2</v>
      </c>
      <c r="R53" s="87">
        <f t="shared" si="10"/>
        <v>0</v>
      </c>
      <c r="S53" s="86">
        <v>5</v>
      </c>
      <c r="T53" s="86">
        <v>26</v>
      </c>
      <c r="U53" s="87">
        <f t="shared" si="11"/>
        <v>19.230769230769234</v>
      </c>
      <c r="V53" s="86">
        <v>1</v>
      </c>
      <c r="W53" s="88">
        <v>1</v>
      </c>
      <c r="X53" s="87">
        <f t="shared" si="12"/>
        <v>100</v>
      </c>
    </row>
    <row r="54" spans="2:24" x14ac:dyDescent="0.2">
      <c r="B54" s="104"/>
      <c r="C54" s="104"/>
      <c r="D54" s="104"/>
      <c r="E54" s="104"/>
      <c r="F54" s="104"/>
      <c r="G54" s="104"/>
      <c r="H54" s="104"/>
      <c r="I54" s="104"/>
      <c r="J54" s="104"/>
      <c r="L54" s="89" t="s">
        <v>86</v>
      </c>
      <c r="M54" s="86">
        <v>17</v>
      </c>
      <c r="N54" s="86">
        <v>24</v>
      </c>
      <c r="O54" s="87">
        <f t="shared" si="9"/>
        <v>70.833333333333343</v>
      </c>
      <c r="P54" s="86">
        <v>4</v>
      </c>
      <c r="Q54" s="86">
        <v>6</v>
      </c>
      <c r="R54" s="87">
        <f t="shared" si="10"/>
        <v>66.666666666666657</v>
      </c>
      <c r="S54" s="86">
        <v>2</v>
      </c>
      <c r="T54" s="86">
        <v>8</v>
      </c>
      <c r="U54" s="87">
        <f t="shared" si="11"/>
        <v>25</v>
      </c>
      <c r="V54" s="86">
        <v>1</v>
      </c>
      <c r="W54" s="88">
        <v>1</v>
      </c>
      <c r="X54" s="87">
        <f t="shared" si="12"/>
        <v>100</v>
      </c>
    </row>
    <row r="55" spans="2:24" x14ac:dyDescent="0.2">
      <c r="B55" s="104"/>
      <c r="C55" s="104"/>
      <c r="D55" s="104"/>
      <c r="E55" s="104"/>
      <c r="F55" s="104"/>
      <c r="G55" s="104"/>
      <c r="H55" s="104"/>
      <c r="I55" s="104"/>
      <c r="J55" s="104"/>
      <c r="L55" s="89" t="s">
        <v>87</v>
      </c>
      <c r="M55" s="86">
        <v>6</v>
      </c>
      <c r="N55" s="86">
        <v>6</v>
      </c>
      <c r="O55" s="87">
        <f t="shared" si="9"/>
        <v>100</v>
      </c>
      <c r="P55" s="86">
        <v>5</v>
      </c>
      <c r="Q55" s="86">
        <v>5</v>
      </c>
      <c r="R55" s="87">
        <f t="shared" si="10"/>
        <v>100</v>
      </c>
      <c r="S55" s="86">
        <v>4</v>
      </c>
      <c r="T55" s="86">
        <v>4</v>
      </c>
      <c r="U55" s="87">
        <f t="shared" si="11"/>
        <v>100</v>
      </c>
      <c r="V55" s="86">
        <v>1</v>
      </c>
      <c r="W55" s="88">
        <v>2</v>
      </c>
      <c r="X55" s="87">
        <f t="shared" si="12"/>
        <v>50</v>
      </c>
    </row>
    <row r="56" spans="2:24" x14ac:dyDescent="0.2">
      <c r="B56" s="104"/>
      <c r="C56" s="104"/>
      <c r="D56" s="104"/>
      <c r="E56" s="104"/>
      <c r="F56" s="104"/>
      <c r="G56" s="104"/>
      <c r="H56" s="104"/>
      <c r="I56" s="104"/>
      <c r="J56" s="104"/>
      <c r="L56" s="89" t="s">
        <v>88</v>
      </c>
      <c r="M56" s="86">
        <v>10</v>
      </c>
      <c r="N56" s="86">
        <v>13</v>
      </c>
      <c r="O56" s="87">
        <f t="shared" si="9"/>
        <v>76.923076923076934</v>
      </c>
      <c r="P56" s="86">
        <v>4</v>
      </c>
      <c r="Q56" s="86">
        <v>6</v>
      </c>
      <c r="R56" s="87">
        <f t="shared" si="10"/>
        <v>66.666666666666657</v>
      </c>
      <c r="S56" s="86">
        <v>0</v>
      </c>
      <c r="T56" s="86">
        <v>1</v>
      </c>
      <c r="U56" s="87">
        <f t="shared" si="11"/>
        <v>0</v>
      </c>
      <c r="V56" s="86">
        <v>1</v>
      </c>
      <c r="W56" s="88">
        <v>1</v>
      </c>
      <c r="X56" s="87">
        <f t="shared" si="12"/>
        <v>100</v>
      </c>
    </row>
    <row r="57" spans="2:24" x14ac:dyDescent="0.2">
      <c r="B57" s="104"/>
      <c r="C57" s="104"/>
      <c r="D57" s="104"/>
      <c r="E57" s="104"/>
      <c r="F57" s="104"/>
      <c r="G57" s="104"/>
      <c r="H57" s="104"/>
      <c r="I57" s="104"/>
      <c r="J57" s="104"/>
      <c r="L57" s="89" t="s">
        <v>89</v>
      </c>
      <c r="M57" s="86">
        <v>4</v>
      </c>
      <c r="N57" s="86">
        <v>18</v>
      </c>
      <c r="O57" s="87">
        <f t="shared" si="9"/>
        <v>22.222222222222221</v>
      </c>
      <c r="P57" s="86">
        <v>10</v>
      </c>
      <c r="Q57" s="86">
        <v>23</v>
      </c>
      <c r="R57" s="87">
        <f t="shared" si="10"/>
        <v>43.478260869565219</v>
      </c>
      <c r="S57" s="86">
        <v>9</v>
      </c>
      <c r="T57" s="86">
        <v>32</v>
      </c>
      <c r="U57" s="87">
        <f t="shared" si="11"/>
        <v>28.125</v>
      </c>
      <c r="V57" s="86">
        <v>1</v>
      </c>
      <c r="W57" s="88">
        <v>1</v>
      </c>
      <c r="X57" s="87">
        <f t="shared" si="12"/>
        <v>100</v>
      </c>
    </row>
    <row r="58" spans="2:24" x14ac:dyDescent="0.2">
      <c r="B58" s="104"/>
      <c r="C58" s="104"/>
      <c r="D58" s="104"/>
      <c r="E58" s="104"/>
      <c r="F58" s="104"/>
      <c r="G58" s="104"/>
      <c r="H58" s="104"/>
      <c r="I58" s="104"/>
      <c r="J58" s="104"/>
      <c r="L58" s="89" t="s">
        <v>90</v>
      </c>
      <c r="M58" s="86">
        <v>17</v>
      </c>
      <c r="N58" s="86">
        <v>17</v>
      </c>
      <c r="O58" s="87">
        <f t="shared" si="9"/>
        <v>100</v>
      </c>
      <c r="P58" s="86">
        <v>6</v>
      </c>
      <c r="Q58" s="86">
        <v>8</v>
      </c>
      <c r="R58" s="87">
        <f t="shared" si="10"/>
        <v>75</v>
      </c>
      <c r="S58" s="86">
        <v>21</v>
      </c>
      <c r="T58" s="86">
        <v>24</v>
      </c>
      <c r="U58" s="87">
        <f t="shared" si="11"/>
        <v>87.5</v>
      </c>
      <c r="V58" s="86">
        <v>2</v>
      </c>
      <c r="W58" s="88">
        <v>3</v>
      </c>
      <c r="X58" s="87">
        <f t="shared" si="12"/>
        <v>66.666666666666657</v>
      </c>
    </row>
    <row r="59" spans="2:24" x14ac:dyDescent="0.2">
      <c r="B59" s="104"/>
      <c r="C59" s="104"/>
      <c r="D59" s="104"/>
      <c r="E59" s="104"/>
      <c r="F59" s="104"/>
      <c r="G59" s="104"/>
      <c r="H59" s="104"/>
      <c r="I59" s="104"/>
      <c r="J59" s="104"/>
      <c r="L59" s="89" t="s">
        <v>91</v>
      </c>
      <c r="M59" s="86">
        <v>1</v>
      </c>
      <c r="N59" s="86">
        <v>1</v>
      </c>
      <c r="O59" s="87">
        <f t="shared" si="9"/>
        <v>100</v>
      </c>
      <c r="P59" s="86">
        <v>2</v>
      </c>
      <c r="Q59" s="86">
        <v>2</v>
      </c>
      <c r="R59" s="87">
        <f t="shared" si="10"/>
        <v>100</v>
      </c>
      <c r="S59" s="86">
        <v>13</v>
      </c>
      <c r="T59" s="86">
        <v>14</v>
      </c>
      <c r="U59" s="87">
        <f t="shared" si="11"/>
        <v>92.857142857142861</v>
      </c>
      <c r="V59" s="86">
        <v>1</v>
      </c>
      <c r="W59" s="88">
        <v>1</v>
      </c>
      <c r="X59" s="87">
        <f t="shared" si="12"/>
        <v>100</v>
      </c>
    </row>
    <row r="60" spans="2:24" x14ac:dyDescent="0.2">
      <c r="B60" s="104"/>
      <c r="C60" s="104"/>
      <c r="D60" s="104"/>
      <c r="E60" s="104"/>
      <c r="F60" s="104"/>
      <c r="G60" s="104"/>
      <c r="H60" s="104"/>
      <c r="I60" s="104"/>
      <c r="J60" s="104"/>
      <c r="L60" s="89" t="s">
        <v>92</v>
      </c>
      <c r="M60" s="86">
        <v>0</v>
      </c>
      <c r="N60" s="86">
        <v>3</v>
      </c>
      <c r="O60" s="87">
        <f t="shared" si="9"/>
        <v>0</v>
      </c>
      <c r="P60" s="86">
        <v>23</v>
      </c>
      <c r="Q60" s="86">
        <v>25</v>
      </c>
      <c r="R60" s="87">
        <f t="shared" si="10"/>
        <v>92</v>
      </c>
      <c r="S60" s="86">
        <v>8</v>
      </c>
      <c r="T60" s="86">
        <v>12</v>
      </c>
      <c r="U60" s="87">
        <f t="shared" si="11"/>
        <v>66.666666666666657</v>
      </c>
      <c r="V60" s="86">
        <v>1</v>
      </c>
      <c r="W60" s="88">
        <v>1</v>
      </c>
      <c r="X60" s="87">
        <f t="shared" si="12"/>
        <v>100</v>
      </c>
    </row>
    <row r="61" spans="2:24" x14ac:dyDescent="0.2">
      <c r="B61" s="104"/>
      <c r="C61" s="104"/>
      <c r="D61" s="104"/>
      <c r="E61" s="104"/>
      <c r="F61" s="104"/>
      <c r="G61" s="104"/>
      <c r="H61" s="104"/>
      <c r="I61" s="104"/>
      <c r="J61" s="104"/>
      <c r="L61" s="89" t="s">
        <v>93</v>
      </c>
      <c r="M61" s="198">
        <v>0</v>
      </c>
      <c r="N61" s="198">
        <v>0</v>
      </c>
      <c r="O61" s="199" t="e">
        <f t="shared" si="9"/>
        <v>#DIV/0!</v>
      </c>
      <c r="P61" s="86">
        <v>13</v>
      </c>
      <c r="Q61" s="86">
        <v>17</v>
      </c>
      <c r="R61" s="87">
        <f t="shared" si="10"/>
        <v>76.470588235294116</v>
      </c>
      <c r="S61" s="86">
        <v>12</v>
      </c>
      <c r="T61" s="86">
        <v>15</v>
      </c>
      <c r="U61" s="87">
        <f t="shared" si="11"/>
        <v>80</v>
      </c>
      <c r="V61" s="86">
        <v>1</v>
      </c>
      <c r="W61" s="88">
        <v>1</v>
      </c>
      <c r="X61" s="87">
        <f t="shared" si="12"/>
        <v>100</v>
      </c>
    </row>
    <row r="62" spans="2:24" x14ac:dyDescent="0.2">
      <c r="B62" s="104"/>
      <c r="C62" s="104"/>
      <c r="D62" s="104"/>
      <c r="E62" s="104"/>
      <c r="F62" s="104"/>
      <c r="G62" s="104"/>
      <c r="H62" s="104"/>
      <c r="I62" s="104"/>
      <c r="J62" s="104"/>
      <c r="L62" s="89" t="s">
        <v>94</v>
      </c>
      <c r="M62" s="86">
        <v>1</v>
      </c>
      <c r="N62" s="86">
        <v>3</v>
      </c>
      <c r="O62" s="87">
        <f t="shared" si="9"/>
        <v>33.333333333333329</v>
      </c>
      <c r="P62" s="86">
        <v>4</v>
      </c>
      <c r="Q62" s="86">
        <v>11</v>
      </c>
      <c r="R62" s="87">
        <f t="shared" si="10"/>
        <v>36.363636363636367</v>
      </c>
      <c r="S62" s="86">
        <v>4</v>
      </c>
      <c r="T62" s="86">
        <v>13</v>
      </c>
      <c r="U62" s="87">
        <f t="shared" si="11"/>
        <v>30.76923076923077</v>
      </c>
      <c r="V62" s="86">
        <v>1</v>
      </c>
      <c r="W62" s="88">
        <v>1</v>
      </c>
      <c r="X62" s="87">
        <f t="shared" si="12"/>
        <v>100</v>
      </c>
    </row>
    <row r="63" spans="2:24" x14ac:dyDescent="0.2">
      <c r="B63" s="104"/>
      <c r="C63" s="104"/>
      <c r="D63" s="104"/>
      <c r="E63" s="104"/>
      <c r="F63" s="104"/>
      <c r="G63" s="104"/>
      <c r="H63" s="104"/>
      <c r="I63" s="104"/>
      <c r="J63" s="104"/>
      <c r="L63" s="89" t="s">
        <v>95</v>
      </c>
      <c r="M63" s="86">
        <v>1</v>
      </c>
      <c r="N63" s="86">
        <v>1</v>
      </c>
      <c r="O63" s="87">
        <f t="shared" si="9"/>
        <v>100</v>
      </c>
      <c r="P63" s="86">
        <v>3</v>
      </c>
      <c r="Q63" s="86">
        <v>3</v>
      </c>
      <c r="R63" s="87">
        <f t="shared" si="10"/>
        <v>100</v>
      </c>
      <c r="S63" s="86">
        <v>1</v>
      </c>
      <c r="T63" s="86">
        <v>1</v>
      </c>
      <c r="U63" s="87">
        <f t="shared" si="11"/>
        <v>100</v>
      </c>
      <c r="V63" s="86">
        <v>1</v>
      </c>
      <c r="W63" s="88">
        <v>1</v>
      </c>
      <c r="X63" s="87">
        <f t="shared" si="12"/>
        <v>100</v>
      </c>
    </row>
    <row r="64" spans="2:24" x14ac:dyDescent="0.2">
      <c r="B64" s="104"/>
      <c r="C64" s="104"/>
      <c r="D64" s="104"/>
      <c r="E64" s="104"/>
      <c r="F64" s="104"/>
      <c r="G64" s="104"/>
      <c r="H64" s="104"/>
      <c r="I64" s="104"/>
      <c r="J64" s="104"/>
      <c r="L64" s="89" t="s">
        <v>96</v>
      </c>
      <c r="M64" s="86">
        <v>1</v>
      </c>
      <c r="N64" s="86">
        <v>1</v>
      </c>
      <c r="O64" s="87">
        <f t="shared" si="9"/>
        <v>100</v>
      </c>
      <c r="P64" s="86">
        <v>0</v>
      </c>
      <c r="Q64" s="86">
        <v>0</v>
      </c>
      <c r="R64" s="87" t="e">
        <f t="shared" si="10"/>
        <v>#DIV/0!</v>
      </c>
      <c r="S64" s="86">
        <v>8</v>
      </c>
      <c r="T64" s="86">
        <v>8</v>
      </c>
      <c r="U64" s="87">
        <f t="shared" si="11"/>
        <v>100</v>
      </c>
      <c r="V64" s="86">
        <v>1</v>
      </c>
      <c r="W64" s="88">
        <v>1</v>
      </c>
      <c r="X64" s="87">
        <f t="shared" si="12"/>
        <v>100</v>
      </c>
    </row>
    <row r="65" spans="1:24" x14ac:dyDescent="0.2">
      <c r="B65" s="104"/>
      <c r="C65" s="104"/>
      <c r="D65" s="104"/>
      <c r="E65" s="104"/>
      <c r="F65" s="104"/>
      <c r="G65" s="104"/>
      <c r="H65" s="104"/>
      <c r="I65" s="104"/>
      <c r="J65" s="104"/>
      <c r="L65" s="89" t="s">
        <v>97</v>
      </c>
      <c r="M65" s="86"/>
      <c r="N65" s="86"/>
      <c r="O65" s="87"/>
      <c r="P65" s="86">
        <v>4</v>
      </c>
      <c r="Q65" s="86">
        <v>4</v>
      </c>
      <c r="R65" s="87">
        <f t="shared" si="10"/>
        <v>100</v>
      </c>
      <c r="S65" s="86">
        <v>1</v>
      </c>
      <c r="T65" s="86">
        <v>1</v>
      </c>
      <c r="U65" s="87">
        <f t="shared" si="11"/>
        <v>100</v>
      </c>
      <c r="V65" s="86">
        <v>1</v>
      </c>
      <c r="W65" s="88">
        <v>2</v>
      </c>
      <c r="X65" s="87">
        <f t="shared" si="12"/>
        <v>50</v>
      </c>
    </row>
    <row r="66" spans="1:24" ht="15" x14ac:dyDescent="0.25">
      <c r="B66" s="104"/>
      <c r="C66" s="104"/>
      <c r="D66" s="104"/>
      <c r="E66" s="104"/>
      <c r="F66" s="104"/>
      <c r="G66" s="104"/>
      <c r="H66" s="104"/>
      <c r="I66" s="104"/>
      <c r="J66" s="104"/>
      <c r="L66"/>
      <c r="M66"/>
      <c r="N66"/>
      <c r="O66"/>
      <c r="P66"/>
      <c r="Q66"/>
      <c r="R66"/>
      <c r="S66"/>
      <c r="T66"/>
      <c r="U66"/>
      <c r="V66"/>
      <c r="W66"/>
      <c r="X66"/>
    </row>
    <row r="67" spans="1:24" s="118" customFormat="1" ht="15" x14ac:dyDescent="0.25">
      <c r="A67" s="19"/>
      <c r="B67" s="104"/>
      <c r="C67" s="104"/>
      <c r="D67" s="104"/>
      <c r="E67" s="104"/>
      <c r="F67" s="104"/>
      <c r="G67" s="104"/>
      <c r="H67" s="104"/>
      <c r="J67" s="104"/>
      <c r="L67" s="115" t="s">
        <v>65</v>
      </c>
      <c r="M67" s="116">
        <f>SUM(M44:M66)</f>
        <v>227</v>
      </c>
      <c r="N67" s="116">
        <f>SUM(N44:N66)</f>
        <v>341</v>
      </c>
      <c r="O67" s="117">
        <f>M67/N67*100</f>
        <v>66.568914956011724</v>
      </c>
      <c r="P67" s="116">
        <f>SUM(P44:P66)</f>
        <v>176</v>
      </c>
      <c r="Q67" s="116">
        <f>SUM(Q44:Q66)</f>
        <v>271</v>
      </c>
      <c r="R67" s="117">
        <f>P67/Q67*100</f>
        <v>64.944649446494466</v>
      </c>
      <c r="S67" s="116">
        <f>SUM(S44:S66)</f>
        <v>143</v>
      </c>
      <c r="T67" s="116">
        <f>SUM(T44:T66)</f>
        <v>276</v>
      </c>
      <c r="U67" s="117">
        <f>S67/T67*100</f>
        <v>51.811594202898547</v>
      </c>
      <c r="V67" s="116">
        <f>SUM(V44:V66)</f>
        <v>36</v>
      </c>
      <c r="W67" s="116">
        <f>SUM(W44:W66)</f>
        <v>69</v>
      </c>
      <c r="X67" s="117">
        <f>V67/W67*100</f>
        <v>52.173913043478258</v>
      </c>
    </row>
    <row r="68" spans="1:24" ht="15" x14ac:dyDescent="0.25">
      <c r="B68" s="104"/>
      <c r="C68" s="104"/>
      <c r="D68" s="104"/>
      <c r="E68" s="104"/>
      <c r="F68" s="104"/>
      <c r="G68" s="104"/>
      <c r="L68"/>
      <c r="M68"/>
      <c r="N68"/>
      <c r="O68"/>
      <c r="P68"/>
      <c r="Q68"/>
      <c r="R68"/>
      <c r="S68"/>
      <c r="T68"/>
      <c r="U68"/>
      <c r="V68"/>
      <c r="W68"/>
      <c r="X68"/>
    </row>
    <row r="69" spans="1:24" ht="15" x14ac:dyDescent="0.25">
      <c r="B69" s="104"/>
      <c r="C69" s="104"/>
      <c r="D69" s="104"/>
      <c r="E69" s="104"/>
      <c r="F69" s="104"/>
      <c r="G69" s="104"/>
      <c r="L69" s="90"/>
      <c r="M69"/>
      <c r="N69"/>
      <c r="O69"/>
      <c r="P69"/>
      <c r="Q69"/>
      <c r="R69"/>
      <c r="S69"/>
      <c r="T69"/>
      <c r="U69"/>
      <c r="V69"/>
      <c r="W69"/>
      <c r="X69"/>
    </row>
    <row r="70" spans="1:24" ht="15" x14ac:dyDescent="0.25">
      <c r="B70" s="104"/>
      <c r="C70" s="104"/>
      <c r="D70" s="104"/>
      <c r="E70" s="104"/>
      <c r="F70" s="104"/>
      <c r="G70" s="104"/>
      <c r="L70" s="90"/>
      <c r="M70"/>
      <c r="N70"/>
      <c r="O70"/>
      <c r="P70"/>
      <c r="Q70"/>
      <c r="R70"/>
      <c r="S70"/>
      <c r="T70"/>
      <c r="U70"/>
      <c r="V70"/>
      <c r="W70"/>
      <c r="X70"/>
    </row>
    <row r="71" spans="1:24" ht="15" x14ac:dyDescent="0.25">
      <c r="B71" s="104"/>
      <c r="C71" s="104"/>
      <c r="D71" s="104"/>
      <c r="E71" s="104"/>
      <c r="F71" s="104"/>
      <c r="G71" s="104"/>
      <c r="L71" s="91"/>
      <c r="M71"/>
      <c r="N71"/>
      <c r="O71"/>
      <c r="P71"/>
      <c r="Q71"/>
      <c r="R71"/>
      <c r="S71"/>
      <c r="T71"/>
      <c r="U71"/>
      <c r="V71"/>
      <c r="W71"/>
      <c r="X71"/>
    </row>
    <row r="72" spans="1:24" ht="15" x14ac:dyDescent="0.25">
      <c r="L72" s="91"/>
      <c r="M72"/>
      <c r="N72"/>
      <c r="O72"/>
      <c r="P72"/>
      <c r="Q72"/>
      <c r="R72"/>
      <c r="S72"/>
      <c r="T72"/>
      <c r="U72"/>
      <c r="V72"/>
      <c r="W72"/>
      <c r="X72"/>
    </row>
    <row r="73" spans="1:24" ht="15" x14ac:dyDescent="0.25">
      <c r="L73" s="90"/>
      <c r="M73"/>
      <c r="N73"/>
      <c r="O73"/>
      <c r="P73"/>
      <c r="Q73"/>
      <c r="R73"/>
      <c r="S73"/>
      <c r="T73"/>
      <c r="U73"/>
      <c r="V73"/>
      <c r="W73"/>
      <c r="X73"/>
    </row>
    <row r="74" spans="1:24" ht="15" x14ac:dyDescent="0.25">
      <c r="L74" s="90"/>
      <c r="M74"/>
      <c r="N74"/>
      <c r="O74"/>
      <c r="P74"/>
      <c r="Q74"/>
      <c r="R74"/>
      <c r="S74"/>
      <c r="T74"/>
      <c r="U74"/>
      <c r="V74"/>
      <c r="W74"/>
      <c r="X74"/>
    </row>
    <row r="75" spans="1:24" ht="15" x14ac:dyDescent="0.25">
      <c r="L75" s="90"/>
      <c r="M75"/>
      <c r="N75"/>
      <c r="O75"/>
      <c r="P75"/>
      <c r="Q75"/>
      <c r="R75"/>
      <c r="S75"/>
      <c r="T75"/>
      <c r="U75"/>
      <c r="V75"/>
      <c r="W75"/>
      <c r="X75"/>
    </row>
    <row r="76" spans="1:24" ht="15" x14ac:dyDescent="0.25">
      <c r="L76"/>
      <c r="M76"/>
      <c r="N76"/>
      <c r="O76"/>
      <c r="P76"/>
      <c r="Q76"/>
      <c r="R76"/>
      <c r="S76"/>
      <c r="T76"/>
      <c r="U76"/>
      <c r="V76"/>
      <c r="W76"/>
      <c r="X76"/>
    </row>
    <row r="77" spans="1:24" ht="15" x14ac:dyDescent="0.25">
      <c r="L77"/>
      <c r="M77"/>
      <c r="N77"/>
      <c r="O77"/>
      <c r="P77"/>
      <c r="Q77"/>
      <c r="R77"/>
      <c r="S77"/>
      <c r="T77"/>
      <c r="U77"/>
      <c r="V77"/>
      <c r="W77"/>
      <c r="X77"/>
    </row>
    <row r="78" spans="1:24" customFormat="1" ht="15" x14ac:dyDescent="0.25"/>
    <row r="79" spans="1:24" customFormat="1" ht="15" x14ac:dyDescent="0.25">
      <c r="A79" s="74" t="s">
        <v>64</v>
      </c>
      <c r="B79" s="75" t="s">
        <v>65</v>
      </c>
    </row>
    <row r="80" spans="1:24" customFormat="1" ht="15" x14ac:dyDescent="0.25"/>
    <row r="81" spans="1:253" customFormat="1" ht="15" x14ac:dyDescent="0.25"/>
    <row r="82" spans="1:253" customFormat="1" ht="15" x14ac:dyDescent="0.25">
      <c r="B82" s="181" t="s">
        <v>66</v>
      </c>
      <c r="C82" s="182" t="s">
        <v>67</v>
      </c>
      <c r="D82" s="183" t="s">
        <v>68</v>
      </c>
    </row>
    <row r="83" spans="1:253" customFormat="1" ht="15" x14ac:dyDescent="0.25">
      <c r="B83" s="401" t="s">
        <v>104</v>
      </c>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3"/>
      <c r="BM83" s="404" t="s">
        <v>117</v>
      </c>
      <c r="BN83" s="405"/>
      <c r="BO83" s="405"/>
      <c r="BP83" s="405"/>
      <c r="BQ83" s="405"/>
      <c r="BR83" s="405"/>
      <c r="BS83" s="405"/>
      <c r="BT83" s="405"/>
      <c r="BU83" s="405"/>
      <c r="BV83" s="405"/>
      <c r="BW83" s="405"/>
      <c r="BX83" s="405"/>
      <c r="BY83" s="405"/>
      <c r="BZ83" s="405"/>
      <c r="CA83" s="405"/>
      <c r="CB83" s="405"/>
      <c r="CC83" s="405"/>
      <c r="CD83" s="405"/>
      <c r="CE83" s="405"/>
      <c r="CF83" s="405"/>
      <c r="CG83" s="405"/>
      <c r="CH83" s="405"/>
      <c r="CI83" s="405"/>
      <c r="CJ83" s="405"/>
      <c r="CK83" s="405"/>
      <c r="CL83" s="405"/>
      <c r="CM83" s="405"/>
      <c r="CN83" s="405"/>
      <c r="CO83" s="405"/>
      <c r="CP83" s="405"/>
      <c r="CQ83" s="405"/>
      <c r="CR83" s="405"/>
      <c r="CS83" s="405"/>
      <c r="CT83" s="405"/>
      <c r="CU83" s="405"/>
      <c r="CV83" s="405"/>
      <c r="CW83" s="405"/>
      <c r="CX83" s="405"/>
      <c r="CY83" s="405"/>
      <c r="CZ83" s="405"/>
      <c r="DA83" s="405"/>
      <c r="DB83" s="405"/>
      <c r="DC83" s="405"/>
      <c r="DD83" s="405"/>
      <c r="DE83" s="405"/>
      <c r="DF83" s="405"/>
      <c r="DG83" s="405"/>
      <c r="DH83" s="405"/>
      <c r="DI83" s="405"/>
      <c r="DJ83" s="405"/>
      <c r="DK83" s="405"/>
      <c r="DL83" s="405"/>
      <c r="DM83" s="405"/>
      <c r="DN83" s="405"/>
      <c r="DO83" s="405"/>
      <c r="DP83" s="405"/>
      <c r="DQ83" s="405"/>
      <c r="DR83" s="405"/>
      <c r="DS83" s="405"/>
      <c r="DT83" s="405"/>
      <c r="DU83" s="405"/>
      <c r="DV83" s="405"/>
      <c r="DW83" s="406"/>
      <c r="DX83" s="398" t="s">
        <v>69</v>
      </c>
      <c r="DY83" s="399"/>
      <c r="DZ83" s="399"/>
      <c r="EA83" s="399"/>
      <c r="EB83" s="399"/>
      <c r="EC83" s="399"/>
      <c r="ED83" s="399"/>
      <c r="EE83" s="399"/>
      <c r="EF83" s="399"/>
      <c r="EG83" s="399"/>
      <c r="EH83" s="399"/>
      <c r="EI83" s="399"/>
      <c r="EJ83" s="399"/>
      <c r="EK83" s="399"/>
      <c r="EL83" s="399"/>
      <c r="EM83" s="399"/>
      <c r="EN83" s="399"/>
      <c r="EO83" s="399"/>
      <c r="EP83" s="399"/>
      <c r="EQ83" s="399"/>
      <c r="ER83" s="399"/>
      <c r="ES83" s="399"/>
      <c r="ET83" s="399"/>
      <c r="EU83" s="399"/>
      <c r="EV83" s="399"/>
      <c r="EW83" s="399"/>
      <c r="EX83" s="399"/>
      <c r="EY83" s="399"/>
      <c r="EZ83" s="399"/>
      <c r="FA83" s="399"/>
      <c r="FB83" s="399"/>
      <c r="FC83" s="399"/>
      <c r="FD83" s="399"/>
      <c r="FE83" s="399"/>
      <c r="FF83" s="399"/>
      <c r="FG83" s="399"/>
      <c r="FH83" s="399"/>
      <c r="FI83" s="399"/>
      <c r="FJ83" s="399"/>
      <c r="FK83" s="399"/>
      <c r="FL83" s="399"/>
      <c r="FM83" s="399"/>
      <c r="FN83" s="399"/>
      <c r="FO83" s="399"/>
      <c r="FP83" s="399"/>
      <c r="FQ83" s="399"/>
      <c r="FR83" s="399"/>
      <c r="FS83" s="399"/>
      <c r="FT83" s="399"/>
      <c r="FU83" s="399"/>
      <c r="FV83" s="399"/>
      <c r="FW83" s="399"/>
      <c r="FX83" s="399"/>
      <c r="FY83" s="399"/>
      <c r="FZ83" s="399"/>
      <c r="GA83" s="399"/>
      <c r="GB83" s="399"/>
      <c r="GC83" s="399"/>
      <c r="GD83" s="399"/>
      <c r="GE83" s="399"/>
      <c r="GF83" s="399"/>
      <c r="GG83" s="399"/>
      <c r="GH83" s="400"/>
      <c r="GI83" s="398" t="s">
        <v>118</v>
      </c>
      <c r="GJ83" s="399"/>
      <c r="GK83" s="399"/>
      <c r="GL83" s="399"/>
      <c r="GM83" s="399"/>
      <c r="GN83" s="399"/>
      <c r="GO83" s="399"/>
      <c r="GP83" s="399"/>
      <c r="GQ83" s="399"/>
      <c r="GR83" s="399"/>
      <c r="GS83" s="399"/>
      <c r="GT83" s="399"/>
      <c r="GU83" s="399"/>
      <c r="GV83" s="399"/>
      <c r="GW83" s="399"/>
      <c r="GX83" s="399"/>
      <c r="GY83" s="399"/>
      <c r="GZ83" s="399"/>
      <c r="HA83" s="399"/>
      <c r="HB83" s="399"/>
      <c r="HC83" s="399"/>
      <c r="HD83" s="399"/>
      <c r="HE83" s="399"/>
      <c r="HF83" s="399"/>
      <c r="HG83" s="399"/>
      <c r="HH83" s="399"/>
      <c r="HI83" s="399"/>
      <c r="HJ83" s="399"/>
      <c r="HK83" s="399"/>
      <c r="HL83" s="399"/>
      <c r="HM83" s="399"/>
      <c r="HN83" s="399"/>
      <c r="HO83" s="399"/>
      <c r="HP83" s="399"/>
      <c r="HQ83" s="399"/>
      <c r="HR83" s="399"/>
      <c r="HS83" s="399"/>
      <c r="HT83" s="399"/>
      <c r="HU83" s="399"/>
      <c r="HV83" s="399"/>
      <c r="HW83" s="399"/>
      <c r="HX83" s="399"/>
      <c r="HY83" s="399"/>
      <c r="HZ83" s="399"/>
      <c r="IA83" s="399"/>
      <c r="IB83" s="399"/>
      <c r="IC83" s="399"/>
      <c r="ID83" s="399"/>
      <c r="IE83" s="399"/>
      <c r="IF83" s="399"/>
      <c r="IG83" s="399"/>
      <c r="IH83" s="399"/>
      <c r="II83" s="399"/>
      <c r="IJ83" s="399"/>
      <c r="IK83" s="399"/>
      <c r="IL83" s="399"/>
      <c r="IM83" s="399"/>
      <c r="IN83" s="399"/>
      <c r="IO83" s="399"/>
      <c r="IP83" s="399"/>
      <c r="IQ83" s="399"/>
      <c r="IR83" s="399"/>
      <c r="IS83" s="400"/>
    </row>
    <row r="84" spans="1:253" customFormat="1" ht="15" x14ac:dyDescent="0.25">
      <c r="B84" s="386" t="s">
        <v>119</v>
      </c>
      <c r="C84" s="387"/>
      <c r="D84" s="387"/>
      <c r="E84" s="387"/>
      <c r="F84" s="387"/>
      <c r="G84" s="387"/>
      <c r="H84" s="388"/>
      <c r="I84" s="386" t="s">
        <v>120</v>
      </c>
      <c r="J84" s="387"/>
      <c r="K84" s="387"/>
      <c r="L84" s="387"/>
      <c r="M84" s="387"/>
      <c r="N84" s="387"/>
      <c r="O84" s="388"/>
      <c r="P84" s="386" t="s">
        <v>121</v>
      </c>
      <c r="Q84" s="387"/>
      <c r="R84" s="387"/>
      <c r="S84" s="387"/>
      <c r="T84" s="387"/>
      <c r="U84" s="387"/>
      <c r="V84" s="388"/>
      <c r="W84" s="386" t="s">
        <v>5</v>
      </c>
      <c r="X84" s="387"/>
      <c r="Y84" s="387"/>
      <c r="Z84" s="387"/>
      <c r="AA84" s="387"/>
      <c r="AB84" s="387"/>
      <c r="AC84" s="388"/>
      <c r="AD84" s="386" t="s">
        <v>122</v>
      </c>
      <c r="AE84" s="387"/>
      <c r="AF84" s="387"/>
      <c r="AG84" s="387"/>
      <c r="AH84" s="387"/>
      <c r="AI84" s="387"/>
      <c r="AJ84" s="388"/>
      <c r="AK84" s="386" t="s">
        <v>123</v>
      </c>
      <c r="AL84" s="387"/>
      <c r="AM84" s="387"/>
      <c r="AN84" s="387"/>
      <c r="AO84" s="387"/>
      <c r="AP84" s="387"/>
      <c r="AQ84" s="388"/>
      <c r="AR84" s="386" t="s">
        <v>7</v>
      </c>
      <c r="AS84" s="387"/>
      <c r="AT84" s="387"/>
      <c r="AU84" s="387"/>
      <c r="AV84" s="387"/>
      <c r="AW84" s="387"/>
      <c r="AX84" s="388"/>
      <c r="AY84" s="386" t="s">
        <v>120</v>
      </c>
      <c r="AZ84" s="387"/>
      <c r="BA84" s="387"/>
      <c r="BB84" s="387"/>
      <c r="BC84" s="387"/>
      <c r="BD84" s="387"/>
      <c r="BE84" s="388"/>
      <c r="BF84" s="386" t="s">
        <v>121</v>
      </c>
      <c r="BG84" s="387"/>
      <c r="BH84" s="387"/>
      <c r="BI84" s="387"/>
      <c r="BJ84" s="387"/>
      <c r="BK84" s="387"/>
      <c r="BL84" s="388"/>
      <c r="BM84" s="407" t="s">
        <v>119</v>
      </c>
      <c r="BN84" s="408"/>
      <c r="BO84" s="408"/>
      <c r="BP84" s="408"/>
      <c r="BQ84" s="408"/>
      <c r="BR84" s="408"/>
      <c r="BS84" s="409"/>
      <c r="BT84" s="407" t="s">
        <v>120</v>
      </c>
      <c r="BU84" s="408"/>
      <c r="BV84" s="408"/>
      <c r="BW84" s="408"/>
      <c r="BX84" s="408"/>
      <c r="BY84" s="408"/>
      <c r="BZ84" s="409"/>
      <c r="CA84" s="407" t="s">
        <v>121</v>
      </c>
      <c r="CB84" s="408"/>
      <c r="CC84" s="408"/>
      <c r="CD84" s="408"/>
      <c r="CE84" s="408"/>
      <c r="CF84" s="408"/>
      <c r="CG84" s="409"/>
      <c r="CH84" s="407" t="s">
        <v>5</v>
      </c>
      <c r="CI84" s="408"/>
      <c r="CJ84" s="408"/>
      <c r="CK84" s="408"/>
      <c r="CL84" s="408"/>
      <c r="CM84" s="408"/>
      <c r="CN84" s="409"/>
      <c r="CO84" s="407" t="s">
        <v>122</v>
      </c>
      <c r="CP84" s="408"/>
      <c r="CQ84" s="408"/>
      <c r="CR84" s="408"/>
      <c r="CS84" s="408"/>
      <c r="CT84" s="408"/>
      <c r="CU84" s="409"/>
      <c r="CV84" s="407" t="s">
        <v>123</v>
      </c>
      <c r="CW84" s="408"/>
      <c r="CX84" s="408"/>
      <c r="CY84" s="408"/>
      <c r="CZ84" s="408"/>
      <c r="DA84" s="408"/>
      <c r="DB84" s="409"/>
      <c r="DC84" s="407" t="s">
        <v>7</v>
      </c>
      <c r="DD84" s="408"/>
      <c r="DE84" s="408"/>
      <c r="DF84" s="408"/>
      <c r="DG84" s="408"/>
      <c r="DH84" s="408"/>
      <c r="DI84" s="409"/>
      <c r="DJ84" s="407" t="s">
        <v>120</v>
      </c>
      <c r="DK84" s="408"/>
      <c r="DL84" s="408"/>
      <c r="DM84" s="408"/>
      <c r="DN84" s="408"/>
      <c r="DO84" s="408"/>
      <c r="DP84" s="409"/>
      <c r="DQ84" s="407" t="s">
        <v>121</v>
      </c>
      <c r="DR84" s="408"/>
      <c r="DS84" s="408"/>
      <c r="DT84" s="408"/>
      <c r="DU84" s="408"/>
      <c r="DV84" s="408"/>
      <c r="DW84" s="409"/>
      <c r="DX84" s="386" t="s">
        <v>119</v>
      </c>
      <c r="DY84" s="387"/>
      <c r="DZ84" s="387"/>
      <c r="EA84" s="387"/>
      <c r="EB84" s="387"/>
      <c r="EC84" s="387"/>
      <c r="ED84" s="388"/>
      <c r="EE84" s="386" t="s">
        <v>120</v>
      </c>
      <c r="EF84" s="387"/>
      <c r="EG84" s="387"/>
      <c r="EH84" s="387"/>
      <c r="EI84" s="387"/>
      <c r="EJ84" s="387"/>
      <c r="EK84" s="388"/>
      <c r="EL84" s="386" t="s">
        <v>121</v>
      </c>
      <c r="EM84" s="387"/>
      <c r="EN84" s="387"/>
      <c r="EO84" s="387"/>
      <c r="EP84" s="387"/>
      <c r="EQ84" s="387"/>
      <c r="ER84" s="388"/>
      <c r="ES84" s="386" t="s">
        <v>5</v>
      </c>
      <c r="ET84" s="387"/>
      <c r="EU84" s="387"/>
      <c r="EV84" s="387"/>
      <c r="EW84" s="387"/>
      <c r="EX84" s="387"/>
      <c r="EY84" s="388"/>
      <c r="EZ84" s="386" t="s">
        <v>122</v>
      </c>
      <c r="FA84" s="387"/>
      <c r="FB84" s="387"/>
      <c r="FC84" s="387"/>
      <c r="FD84" s="387"/>
      <c r="FE84" s="387"/>
      <c r="FF84" s="388"/>
      <c r="FG84" s="386" t="s">
        <v>123</v>
      </c>
      <c r="FH84" s="387"/>
      <c r="FI84" s="387"/>
      <c r="FJ84" s="387"/>
      <c r="FK84" s="387"/>
      <c r="FL84" s="387"/>
      <c r="FM84" s="388"/>
      <c r="FN84" s="386" t="s">
        <v>7</v>
      </c>
      <c r="FO84" s="387"/>
      <c r="FP84" s="387"/>
      <c r="FQ84" s="387"/>
      <c r="FR84" s="387"/>
      <c r="FS84" s="387"/>
      <c r="FT84" s="388"/>
      <c r="FU84" s="386" t="s">
        <v>120</v>
      </c>
      <c r="FV84" s="387"/>
      <c r="FW84" s="387"/>
      <c r="FX84" s="387"/>
      <c r="FY84" s="387"/>
      <c r="FZ84" s="387"/>
      <c r="GA84" s="388"/>
      <c r="GB84" s="386" t="s">
        <v>121</v>
      </c>
      <c r="GC84" s="387"/>
      <c r="GD84" s="387"/>
      <c r="GE84" s="387"/>
      <c r="GF84" s="387"/>
      <c r="GG84" s="387"/>
      <c r="GH84" s="388"/>
      <c r="GI84" s="386" t="s">
        <v>119</v>
      </c>
      <c r="GJ84" s="387"/>
      <c r="GK84" s="387"/>
      <c r="GL84" s="387"/>
      <c r="GM84" s="387"/>
      <c r="GN84" s="387"/>
      <c r="GO84" s="388"/>
      <c r="GP84" s="386" t="s">
        <v>120</v>
      </c>
      <c r="GQ84" s="387"/>
      <c r="GR84" s="387"/>
      <c r="GS84" s="387"/>
      <c r="GT84" s="387"/>
      <c r="GU84" s="387"/>
      <c r="GV84" s="388"/>
      <c r="GW84" s="386" t="s">
        <v>121</v>
      </c>
      <c r="GX84" s="387"/>
      <c r="GY84" s="387"/>
      <c r="GZ84" s="387"/>
      <c r="HA84" s="387"/>
      <c r="HB84" s="387"/>
      <c r="HC84" s="388"/>
      <c r="HD84" s="386" t="s">
        <v>5</v>
      </c>
      <c r="HE84" s="387"/>
      <c r="HF84" s="387"/>
      <c r="HG84" s="387"/>
      <c r="HH84" s="387"/>
      <c r="HI84" s="387"/>
      <c r="HJ84" s="388"/>
      <c r="HK84" s="386" t="s">
        <v>122</v>
      </c>
      <c r="HL84" s="387"/>
      <c r="HM84" s="387"/>
      <c r="HN84" s="387"/>
      <c r="HO84" s="387"/>
      <c r="HP84" s="387"/>
      <c r="HQ84" s="388"/>
      <c r="HR84" s="386" t="s">
        <v>123</v>
      </c>
      <c r="HS84" s="387"/>
      <c r="HT84" s="387"/>
      <c r="HU84" s="387"/>
      <c r="HV84" s="387"/>
      <c r="HW84" s="387"/>
      <c r="HX84" s="388"/>
      <c r="HY84" s="386" t="s">
        <v>7</v>
      </c>
      <c r="HZ84" s="387"/>
      <c r="IA84" s="387"/>
      <c r="IB84" s="387"/>
      <c r="IC84" s="387"/>
      <c r="ID84" s="387"/>
      <c r="IE84" s="388"/>
      <c r="IF84" s="386" t="s">
        <v>120</v>
      </c>
      <c r="IG84" s="387"/>
      <c r="IH84" s="387"/>
      <c r="II84" s="387"/>
      <c r="IJ84" s="387"/>
      <c r="IK84" s="387"/>
      <c r="IL84" s="388"/>
      <c r="IM84" s="386" t="s">
        <v>121</v>
      </c>
      <c r="IN84" s="387"/>
      <c r="IO84" s="387"/>
      <c r="IP84" s="387"/>
      <c r="IQ84" s="387"/>
      <c r="IR84" s="387"/>
      <c r="IS84" s="388"/>
    </row>
    <row r="85" spans="1:253" customFormat="1" ht="15" x14ac:dyDescent="0.25">
      <c r="A85" s="81" t="s">
        <v>74</v>
      </c>
      <c r="B85" s="82" t="s">
        <v>125</v>
      </c>
      <c r="C85" s="83" t="s">
        <v>126</v>
      </c>
      <c r="D85" s="184" t="s">
        <v>127</v>
      </c>
      <c r="E85" s="185" t="s">
        <v>8</v>
      </c>
      <c r="F85" s="186" t="s">
        <v>128</v>
      </c>
      <c r="G85" s="82" t="s">
        <v>9</v>
      </c>
      <c r="H85" s="83" t="s">
        <v>10</v>
      </c>
      <c r="I85" s="83" t="s">
        <v>125</v>
      </c>
      <c r="J85" s="83" t="s">
        <v>126</v>
      </c>
      <c r="K85" s="184" t="s">
        <v>127</v>
      </c>
      <c r="L85" s="185" t="s">
        <v>8</v>
      </c>
      <c r="M85" s="186" t="s">
        <v>128</v>
      </c>
      <c r="N85" s="82" t="s">
        <v>9</v>
      </c>
      <c r="O85" s="83" t="s">
        <v>10</v>
      </c>
      <c r="P85" s="83" t="s">
        <v>125</v>
      </c>
      <c r="Q85" s="83" t="s">
        <v>126</v>
      </c>
      <c r="R85" s="184" t="s">
        <v>127</v>
      </c>
      <c r="S85" s="185" t="s">
        <v>8</v>
      </c>
      <c r="T85" s="186" t="s">
        <v>128</v>
      </c>
      <c r="U85" s="82" t="s">
        <v>9</v>
      </c>
      <c r="V85" s="83" t="s">
        <v>10</v>
      </c>
      <c r="W85" s="83" t="s">
        <v>125</v>
      </c>
      <c r="X85" s="83" t="s">
        <v>126</v>
      </c>
      <c r="Y85" s="184" t="s">
        <v>127</v>
      </c>
      <c r="Z85" s="185" t="s">
        <v>8</v>
      </c>
      <c r="AA85" s="186" t="s">
        <v>128</v>
      </c>
      <c r="AB85" s="82" t="s">
        <v>9</v>
      </c>
      <c r="AC85" s="83" t="s">
        <v>10</v>
      </c>
      <c r="AD85" s="83" t="s">
        <v>125</v>
      </c>
      <c r="AE85" s="83" t="s">
        <v>126</v>
      </c>
      <c r="AF85" s="184" t="s">
        <v>127</v>
      </c>
      <c r="AG85" s="185" t="s">
        <v>8</v>
      </c>
      <c r="AH85" s="186" t="s">
        <v>128</v>
      </c>
      <c r="AI85" s="82" t="s">
        <v>9</v>
      </c>
      <c r="AJ85" s="83" t="s">
        <v>10</v>
      </c>
      <c r="AK85" s="83" t="s">
        <v>125</v>
      </c>
      <c r="AL85" s="83" t="s">
        <v>126</v>
      </c>
      <c r="AM85" s="184" t="s">
        <v>127</v>
      </c>
      <c r="AN85" s="185" t="s">
        <v>8</v>
      </c>
      <c r="AO85" s="186" t="s">
        <v>128</v>
      </c>
      <c r="AP85" s="82" t="s">
        <v>9</v>
      </c>
      <c r="AQ85" s="83" t="s">
        <v>10</v>
      </c>
      <c r="AR85" s="83" t="s">
        <v>125</v>
      </c>
      <c r="AS85" s="83" t="s">
        <v>126</v>
      </c>
      <c r="AT85" s="184" t="s">
        <v>127</v>
      </c>
      <c r="AU85" s="185" t="s">
        <v>8</v>
      </c>
      <c r="AV85" s="186" t="s">
        <v>128</v>
      </c>
      <c r="AW85" s="82" t="s">
        <v>9</v>
      </c>
      <c r="AX85" s="83" t="s">
        <v>10</v>
      </c>
      <c r="AY85" s="83" t="s">
        <v>125</v>
      </c>
      <c r="AZ85" s="83" t="s">
        <v>126</v>
      </c>
      <c r="BA85" s="184" t="s">
        <v>127</v>
      </c>
      <c r="BB85" s="185" t="s">
        <v>8</v>
      </c>
      <c r="BC85" s="186" t="s">
        <v>128</v>
      </c>
      <c r="BD85" s="82" t="s">
        <v>9</v>
      </c>
      <c r="BE85" s="83" t="s">
        <v>10</v>
      </c>
      <c r="BF85" s="83" t="s">
        <v>125</v>
      </c>
      <c r="BG85" s="83" t="s">
        <v>126</v>
      </c>
      <c r="BH85" s="184" t="s">
        <v>127</v>
      </c>
      <c r="BI85" s="185" t="s">
        <v>8</v>
      </c>
      <c r="BJ85" s="186" t="s">
        <v>128</v>
      </c>
      <c r="BK85" s="82" t="s">
        <v>9</v>
      </c>
      <c r="BL85" s="83" t="s">
        <v>10</v>
      </c>
      <c r="BM85" s="187" t="s">
        <v>125</v>
      </c>
      <c r="BN85" s="187" t="s">
        <v>126</v>
      </c>
      <c r="BO85" s="188" t="s">
        <v>127</v>
      </c>
      <c r="BP85" s="189" t="s">
        <v>8</v>
      </c>
      <c r="BQ85" s="190" t="s">
        <v>128</v>
      </c>
      <c r="BR85" s="191" t="s">
        <v>9</v>
      </c>
      <c r="BS85" s="187" t="s">
        <v>10</v>
      </c>
      <c r="BT85" s="187" t="s">
        <v>125</v>
      </c>
      <c r="BU85" s="187" t="s">
        <v>126</v>
      </c>
      <c r="BV85" s="188" t="s">
        <v>127</v>
      </c>
      <c r="BW85" s="189" t="s">
        <v>8</v>
      </c>
      <c r="BX85" s="190" t="s">
        <v>128</v>
      </c>
      <c r="BY85" s="191" t="s">
        <v>9</v>
      </c>
      <c r="BZ85" s="187" t="s">
        <v>10</v>
      </c>
      <c r="CA85" s="187" t="s">
        <v>125</v>
      </c>
      <c r="CB85" s="187" t="s">
        <v>126</v>
      </c>
      <c r="CC85" s="188" t="s">
        <v>127</v>
      </c>
      <c r="CD85" s="189" t="s">
        <v>8</v>
      </c>
      <c r="CE85" s="190" t="s">
        <v>128</v>
      </c>
      <c r="CF85" s="191" t="s">
        <v>9</v>
      </c>
      <c r="CG85" s="187" t="s">
        <v>10</v>
      </c>
      <c r="CH85" s="187" t="s">
        <v>125</v>
      </c>
      <c r="CI85" s="187" t="s">
        <v>126</v>
      </c>
      <c r="CJ85" s="188" t="s">
        <v>127</v>
      </c>
      <c r="CK85" s="189" t="s">
        <v>8</v>
      </c>
      <c r="CL85" s="190" t="s">
        <v>128</v>
      </c>
      <c r="CM85" s="191" t="s">
        <v>9</v>
      </c>
      <c r="CN85" s="187" t="s">
        <v>10</v>
      </c>
      <c r="CO85" s="187" t="s">
        <v>125</v>
      </c>
      <c r="CP85" s="187" t="s">
        <v>126</v>
      </c>
      <c r="CQ85" s="188" t="s">
        <v>127</v>
      </c>
      <c r="CR85" s="189" t="s">
        <v>8</v>
      </c>
      <c r="CS85" s="190" t="s">
        <v>128</v>
      </c>
      <c r="CT85" s="191" t="s">
        <v>9</v>
      </c>
      <c r="CU85" s="187" t="s">
        <v>10</v>
      </c>
      <c r="CV85" s="187" t="s">
        <v>125</v>
      </c>
      <c r="CW85" s="187" t="s">
        <v>126</v>
      </c>
      <c r="CX85" s="188" t="s">
        <v>127</v>
      </c>
      <c r="CY85" s="189" t="s">
        <v>8</v>
      </c>
      <c r="CZ85" s="190" t="s">
        <v>128</v>
      </c>
      <c r="DA85" s="191" t="s">
        <v>9</v>
      </c>
      <c r="DB85" s="187" t="s">
        <v>10</v>
      </c>
      <c r="DC85" s="187" t="s">
        <v>125</v>
      </c>
      <c r="DD85" s="187" t="s">
        <v>126</v>
      </c>
      <c r="DE85" s="188" t="s">
        <v>127</v>
      </c>
      <c r="DF85" s="189" t="s">
        <v>8</v>
      </c>
      <c r="DG85" s="190" t="s">
        <v>128</v>
      </c>
      <c r="DH85" s="191" t="s">
        <v>9</v>
      </c>
      <c r="DI85" s="187" t="s">
        <v>10</v>
      </c>
      <c r="DJ85" s="187" t="s">
        <v>125</v>
      </c>
      <c r="DK85" s="187" t="s">
        <v>126</v>
      </c>
      <c r="DL85" s="188" t="s">
        <v>127</v>
      </c>
      <c r="DM85" s="189" t="s">
        <v>8</v>
      </c>
      <c r="DN85" s="190" t="s">
        <v>128</v>
      </c>
      <c r="DO85" s="191" t="s">
        <v>9</v>
      </c>
      <c r="DP85" s="187" t="s">
        <v>10</v>
      </c>
      <c r="DQ85" s="187" t="s">
        <v>125</v>
      </c>
      <c r="DR85" s="187" t="s">
        <v>126</v>
      </c>
      <c r="DS85" s="188" t="s">
        <v>127</v>
      </c>
      <c r="DT85" s="189" t="s">
        <v>8</v>
      </c>
      <c r="DU85" s="190" t="s">
        <v>128</v>
      </c>
      <c r="DV85" s="191" t="s">
        <v>9</v>
      </c>
      <c r="DW85" s="187" t="s">
        <v>10</v>
      </c>
      <c r="DX85" s="83" t="s">
        <v>125</v>
      </c>
      <c r="DY85" s="83" t="s">
        <v>126</v>
      </c>
      <c r="DZ85" s="184" t="s">
        <v>127</v>
      </c>
      <c r="EA85" s="185" t="s">
        <v>8</v>
      </c>
      <c r="EB85" s="186" t="s">
        <v>128</v>
      </c>
      <c r="EC85" s="82" t="s">
        <v>9</v>
      </c>
      <c r="ED85" s="83" t="s">
        <v>10</v>
      </c>
      <c r="EE85" s="83" t="s">
        <v>125</v>
      </c>
      <c r="EF85" s="83" t="s">
        <v>126</v>
      </c>
      <c r="EG85" s="184" t="s">
        <v>127</v>
      </c>
      <c r="EH85" s="185" t="s">
        <v>8</v>
      </c>
      <c r="EI85" s="186" t="s">
        <v>128</v>
      </c>
      <c r="EJ85" s="82" t="s">
        <v>9</v>
      </c>
      <c r="EK85" s="83" t="s">
        <v>10</v>
      </c>
      <c r="EL85" s="83" t="s">
        <v>125</v>
      </c>
      <c r="EM85" s="83" t="s">
        <v>126</v>
      </c>
      <c r="EN85" s="184" t="s">
        <v>127</v>
      </c>
      <c r="EO85" s="185" t="s">
        <v>8</v>
      </c>
      <c r="EP85" s="186" t="s">
        <v>128</v>
      </c>
      <c r="EQ85" s="82" t="s">
        <v>9</v>
      </c>
      <c r="ER85" s="83" t="s">
        <v>10</v>
      </c>
      <c r="ES85" s="83" t="s">
        <v>125</v>
      </c>
      <c r="ET85" s="83" t="s">
        <v>126</v>
      </c>
      <c r="EU85" s="184" t="s">
        <v>127</v>
      </c>
      <c r="EV85" s="185" t="s">
        <v>8</v>
      </c>
      <c r="EW85" s="186" t="s">
        <v>128</v>
      </c>
      <c r="EX85" s="82" t="s">
        <v>9</v>
      </c>
      <c r="EY85" s="83" t="s">
        <v>10</v>
      </c>
      <c r="EZ85" s="83" t="s">
        <v>125</v>
      </c>
      <c r="FA85" s="83" t="s">
        <v>126</v>
      </c>
      <c r="FB85" s="184" t="s">
        <v>127</v>
      </c>
      <c r="FC85" s="185" t="s">
        <v>8</v>
      </c>
      <c r="FD85" s="186" t="s">
        <v>128</v>
      </c>
      <c r="FE85" s="82" t="s">
        <v>9</v>
      </c>
      <c r="FF85" s="83" t="s">
        <v>10</v>
      </c>
      <c r="FG85" s="83" t="s">
        <v>125</v>
      </c>
      <c r="FH85" s="83" t="s">
        <v>126</v>
      </c>
      <c r="FI85" s="184" t="s">
        <v>127</v>
      </c>
      <c r="FJ85" s="185" t="s">
        <v>8</v>
      </c>
      <c r="FK85" s="186" t="s">
        <v>128</v>
      </c>
      <c r="FL85" s="82" t="s">
        <v>9</v>
      </c>
      <c r="FM85" s="83" t="s">
        <v>10</v>
      </c>
      <c r="FN85" s="83" t="s">
        <v>125</v>
      </c>
      <c r="FO85" s="83" t="s">
        <v>126</v>
      </c>
      <c r="FP85" s="184" t="s">
        <v>127</v>
      </c>
      <c r="FQ85" s="185" t="s">
        <v>8</v>
      </c>
      <c r="FR85" s="186" t="s">
        <v>128</v>
      </c>
      <c r="FS85" s="82" t="s">
        <v>9</v>
      </c>
      <c r="FT85" s="83" t="s">
        <v>10</v>
      </c>
      <c r="FU85" s="83" t="s">
        <v>125</v>
      </c>
      <c r="FV85" s="83" t="s">
        <v>126</v>
      </c>
      <c r="FW85" s="184" t="s">
        <v>127</v>
      </c>
      <c r="FX85" s="185" t="s">
        <v>8</v>
      </c>
      <c r="FY85" s="186" t="s">
        <v>128</v>
      </c>
      <c r="FZ85" s="82" t="s">
        <v>9</v>
      </c>
      <c r="GA85" s="83" t="s">
        <v>10</v>
      </c>
      <c r="GB85" s="83" t="s">
        <v>125</v>
      </c>
      <c r="GC85" s="83" t="s">
        <v>126</v>
      </c>
      <c r="GD85" s="184" t="s">
        <v>127</v>
      </c>
      <c r="GE85" s="185" t="s">
        <v>8</v>
      </c>
      <c r="GF85" s="186" t="s">
        <v>128</v>
      </c>
      <c r="GG85" s="82" t="s">
        <v>9</v>
      </c>
      <c r="GH85" s="83" t="s">
        <v>10</v>
      </c>
      <c r="GI85" s="83" t="s">
        <v>125</v>
      </c>
      <c r="GJ85" s="83" t="s">
        <v>126</v>
      </c>
      <c r="GK85" s="184" t="s">
        <v>127</v>
      </c>
      <c r="GL85" s="185" t="s">
        <v>8</v>
      </c>
      <c r="GM85" s="186" t="s">
        <v>128</v>
      </c>
      <c r="GN85" s="82" t="s">
        <v>9</v>
      </c>
      <c r="GO85" s="83" t="s">
        <v>10</v>
      </c>
      <c r="GP85" s="83" t="s">
        <v>125</v>
      </c>
      <c r="GQ85" s="83" t="s">
        <v>126</v>
      </c>
      <c r="GR85" s="184" t="s">
        <v>127</v>
      </c>
      <c r="GS85" s="185" t="s">
        <v>8</v>
      </c>
      <c r="GT85" s="186" t="s">
        <v>128</v>
      </c>
      <c r="GU85" s="82" t="s">
        <v>9</v>
      </c>
      <c r="GV85" s="83" t="s">
        <v>10</v>
      </c>
      <c r="GW85" s="83" t="s">
        <v>125</v>
      </c>
      <c r="GX85" s="83" t="s">
        <v>126</v>
      </c>
      <c r="GY85" s="184" t="s">
        <v>127</v>
      </c>
      <c r="GZ85" s="185" t="s">
        <v>8</v>
      </c>
      <c r="HA85" s="186" t="s">
        <v>128</v>
      </c>
      <c r="HB85" s="82" t="s">
        <v>9</v>
      </c>
      <c r="HC85" s="83" t="s">
        <v>10</v>
      </c>
      <c r="HD85" s="83" t="s">
        <v>125</v>
      </c>
      <c r="HE85" s="83" t="s">
        <v>126</v>
      </c>
      <c r="HF85" s="184" t="s">
        <v>127</v>
      </c>
      <c r="HG85" s="185" t="s">
        <v>8</v>
      </c>
      <c r="HH85" s="186" t="s">
        <v>128</v>
      </c>
      <c r="HI85" s="82" t="s">
        <v>9</v>
      </c>
      <c r="HJ85" s="83" t="s">
        <v>10</v>
      </c>
      <c r="HK85" s="83" t="s">
        <v>125</v>
      </c>
      <c r="HL85" s="83" t="s">
        <v>126</v>
      </c>
      <c r="HM85" s="184" t="s">
        <v>127</v>
      </c>
      <c r="HN85" s="185" t="s">
        <v>8</v>
      </c>
      <c r="HO85" s="186" t="s">
        <v>128</v>
      </c>
      <c r="HP85" s="82" t="s">
        <v>9</v>
      </c>
      <c r="HQ85" s="83" t="s">
        <v>10</v>
      </c>
      <c r="HR85" s="83" t="s">
        <v>125</v>
      </c>
      <c r="HS85" s="83" t="s">
        <v>126</v>
      </c>
      <c r="HT85" s="184" t="s">
        <v>127</v>
      </c>
      <c r="HU85" s="185" t="s">
        <v>8</v>
      </c>
      <c r="HV85" s="186" t="s">
        <v>128</v>
      </c>
      <c r="HW85" s="82" t="s">
        <v>9</v>
      </c>
      <c r="HX85" s="83" t="s">
        <v>10</v>
      </c>
      <c r="HY85" s="83" t="s">
        <v>125</v>
      </c>
      <c r="HZ85" s="83" t="s">
        <v>126</v>
      </c>
      <c r="IA85" s="184" t="s">
        <v>127</v>
      </c>
      <c r="IB85" s="185" t="s">
        <v>8</v>
      </c>
      <c r="IC85" s="186" t="s">
        <v>128</v>
      </c>
      <c r="ID85" s="82" t="s">
        <v>9</v>
      </c>
      <c r="IE85" s="83" t="s">
        <v>10</v>
      </c>
      <c r="IF85" s="83" t="s">
        <v>125</v>
      </c>
      <c r="IG85" s="83" t="s">
        <v>126</v>
      </c>
      <c r="IH85" s="184" t="s">
        <v>127</v>
      </c>
      <c r="II85" s="185" t="s">
        <v>8</v>
      </c>
      <c r="IJ85" s="186" t="s">
        <v>128</v>
      </c>
      <c r="IK85" s="82" t="s">
        <v>9</v>
      </c>
      <c r="IL85" s="83" t="s">
        <v>10</v>
      </c>
      <c r="IM85" s="83" t="s">
        <v>125</v>
      </c>
      <c r="IN85" s="83" t="s">
        <v>126</v>
      </c>
      <c r="IO85" s="184" t="s">
        <v>127</v>
      </c>
      <c r="IP85" s="185" t="s">
        <v>8</v>
      </c>
      <c r="IQ85" s="186" t="s">
        <v>128</v>
      </c>
      <c r="IR85" s="82" t="s">
        <v>9</v>
      </c>
      <c r="IS85" s="83" t="s">
        <v>10</v>
      </c>
    </row>
    <row r="86" spans="1:253" customFormat="1" ht="15" x14ac:dyDescent="0.25">
      <c r="A86" s="85" t="s">
        <v>76</v>
      </c>
      <c r="B86" s="86">
        <v>5</v>
      </c>
      <c r="C86" s="86">
        <v>4</v>
      </c>
      <c r="D86" s="88">
        <v>9</v>
      </c>
      <c r="E86" s="192">
        <v>0.55559999999999998</v>
      </c>
      <c r="F86" s="102">
        <v>0.44439999999999996</v>
      </c>
      <c r="G86" s="193">
        <v>1</v>
      </c>
      <c r="H86" s="86">
        <v>1</v>
      </c>
      <c r="I86" s="86">
        <v>1</v>
      </c>
      <c r="J86" s="86">
        <v>0</v>
      </c>
      <c r="K86" s="88">
        <v>1</v>
      </c>
      <c r="L86" s="192">
        <v>1</v>
      </c>
      <c r="M86" s="102">
        <v>0</v>
      </c>
      <c r="N86" s="193">
        <v>0</v>
      </c>
      <c r="O86" s="86">
        <v>0</v>
      </c>
      <c r="P86" s="86">
        <v>4</v>
      </c>
      <c r="Q86" s="86">
        <v>4</v>
      </c>
      <c r="R86" s="88">
        <v>8</v>
      </c>
      <c r="S86" s="192">
        <v>0.5</v>
      </c>
      <c r="T86" s="102">
        <v>0.5</v>
      </c>
      <c r="U86" s="193">
        <v>0</v>
      </c>
      <c r="V86" s="86">
        <v>0</v>
      </c>
      <c r="W86" s="86">
        <v>2</v>
      </c>
      <c r="X86" s="86">
        <v>2</v>
      </c>
      <c r="Y86" s="88">
        <v>4</v>
      </c>
      <c r="Z86" s="192">
        <v>0.5</v>
      </c>
      <c r="AA86" s="102">
        <v>0.5</v>
      </c>
      <c r="AB86" s="193">
        <v>1</v>
      </c>
      <c r="AC86" s="86">
        <v>1</v>
      </c>
      <c r="AD86" s="86">
        <v>0</v>
      </c>
      <c r="AE86" s="86">
        <v>1</v>
      </c>
      <c r="AF86" s="88">
        <v>1</v>
      </c>
      <c r="AG86" s="192">
        <v>0</v>
      </c>
      <c r="AH86" s="102">
        <v>1</v>
      </c>
      <c r="AI86" s="193">
        <v>0</v>
      </c>
      <c r="AJ86" s="86">
        <v>0</v>
      </c>
      <c r="AK86" s="86">
        <v>2</v>
      </c>
      <c r="AL86" s="86">
        <v>1</v>
      </c>
      <c r="AM86" s="88">
        <v>3</v>
      </c>
      <c r="AN86" s="192">
        <v>0.66670000000000007</v>
      </c>
      <c r="AO86" s="102">
        <v>0.33329999999999999</v>
      </c>
      <c r="AP86" s="193">
        <v>0</v>
      </c>
      <c r="AQ86" s="86">
        <v>0</v>
      </c>
      <c r="AR86" s="86">
        <v>8</v>
      </c>
      <c r="AS86" s="86">
        <v>10</v>
      </c>
      <c r="AT86" s="88">
        <v>18</v>
      </c>
      <c r="AU86" s="192">
        <v>0.44439999999999996</v>
      </c>
      <c r="AV86" s="102">
        <v>0.55559999999999998</v>
      </c>
      <c r="AW86" s="193">
        <v>1</v>
      </c>
      <c r="AX86" s="86">
        <v>1</v>
      </c>
      <c r="AY86" s="86">
        <v>0</v>
      </c>
      <c r="AZ86" s="86">
        <v>1</v>
      </c>
      <c r="BA86" s="88">
        <v>1</v>
      </c>
      <c r="BB86" s="192">
        <v>0</v>
      </c>
      <c r="BC86" s="102">
        <v>1</v>
      </c>
      <c r="BD86" s="193">
        <v>0</v>
      </c>
      <c r="BE86" s="86">
        <v>0</v>
      </c>
      <c r="BF86" s="86">
        <v>8</v>
      </c>
      <c r="BG86" s="86">
        <v>9</v>
      </c>
      <c r="BH86" s="88">
        <v>17</v>
      </c>
      <c r="BI86" s="192">
        <v>0.47060000000000002</v>
      </c>
      <c r="BJ86" s="102">
        <v>0.52939999999999998</v>
      </c>
      <c r="BK86" s="193">
        <v>0</v>
      </c>
      <c r="BL86" s="88">
        <v>0</v>
      </c>
      <c r="BM86" s="194">
        <v>5</v>
      </c>
      <c r="BN86" s="194">
        <v>4</v>
      </c>
      <c r="BO86" s="194">
        <v>9</v>
      </c>
      <c r="BP86" s="195">
        <v>0.55559999999999998</v>
      </c>
      <c r="BQ86" s="195">
        <v>0.44439999999999996</v>
      </c>
      <c r="BR86" s="194">
        <v>1</v>
      </c>
      <c r="BS86" s="194">
        <v>1</v>
      </c>
      <c r="BT86" s="194">
        <v>1</v>
      </c>
      <c r="BU86" s="194">
        <v>0</v>
      </c>
      <c r="BV86" s="194">
        <v>1</v>
      </c>
      <c r="BW86" s="195">
        <v>1</v>
      </c>
      <c r="BX86" s="195">
        <v>0</v>
      </c>
      <c r="BY86" s="194">
        <v>0</v>
      </c>
      <c r="BZ86" s="194">
        <v>0</v>
      </c>
      <c r="CA86" s="194">
        <v>4</v>
      </c>
      <c r="CB86" s="194">
        <v>4</v>
      </c>
      <c r="CC86" s="194">
        <v>8</v>
      </c>
      <c r="CD86" s="195">
        <v>0.5</v>
      </c>
      <c r="CE86" s="195">
        <v>0.5</v>
      </c>
      <c r="CF86" s="194">
        <v>0</v>
      </c>
      <c r="CG86" s="194">
        <v>0</v>
      </c>
      <c r="CH86" s="194">
        <v>2</v>
      </c>
      <c r="CI86" s="194">
        <v>3</v>
      </c>
      <c r="CJ86" s="194">
        <v>5</v>
      </c>
      <c r="CK86" s="195">
        <v>0.4</v>
      </c>
      <c r="CL86" s="195">
        <v>0.6</v>
      </c>
      <c r="CM86" s="194">
        <v>1</v>
      </c>
      <c r="CN86" s="194">
        <v>1</v>
      </c>
      <c r="CO86" s="194">
        <v>0</v>
      </c>
      <c r="CP86" s="194">
        <v>1</v>
      </c>
      <c r="CQ86" s="194">
        <v>1</v>
      </c>
      <c r="CR86" s="195">
        <v>0</v>
      </c>
      <c r="CS86" s="195">
        <v>1</v>
      </c>
      <c r="CT86" s="194">
        <v>0</v>
      </c>
      <c r="CU86" s="194">
        <v>0</v>
      </c>
      <c r="CV86" s="194">
        <v>2</v>
      </c>
      <c r="CW86" s="194">
        <v>2</v>
      </c>
      <c r="CX86" s="194">
        <v>4</v>
      </c>
      <c r="CY86" s="195">
        <v>0.5</v>
      </c>
      <c r="CZ86" s="195">
        <v>0.5</v>
      </c>
      <c r="DA86" s="194">
        <v>0</v>
      </c>
      <c r="DB86" s="194">
        <v>0</v>
      </c>
      <c r="DC86" s="194">
        <v>9</v>
      </c>
      <c r="DD86" s="194">
        <v>9</v>
      </c>
      <c r="DE86" s="194">
        <v>18</v>
      </c>
      <c r="DF86" s="195">
        <v>0.5</v>
      </c>
      <c r="DG86" s="195">
        <v>0.5</v>
      </c>
      <c r="DH86" s="194">
        <v>1</v>
      </c>
      <c r="DI86" s="194">
        <v>1</v>
      </c>
      <c r="DJ86" s="194">
        <v>1</v>
      </c>
      <c r="DK86" s="194">
        <v>0</v>
      </c>
      <c r="DL86" s="194">
        <v>1</v>
      </c>
      <c r="DM86" s="195">
        <v>1</v>
      </c>
      <c r="DN86" s="195">
        <v>0</v>
      </c>
      <c r="DO86" s="194">
        <v>0</v>
      </c>
      <c r="DP86" s="194">
        <v>0</v>
      </c>
      <c r="DQ86" s="194">
        <v>8</v>
      </c>
      <c r="DR86" s="194">
        <v>9</v>
      </c>
      <c r="DS86" s="194">
        <v>17</v>
      </c>
      <c r="DT86" s="195">
        <v>0.47060000000000002</v>
      </c>
      <c r="DU86" s="195">
        <v>0.52939999999999998</v>
      </c>
      <c r="DV86" s="194">
        <v>0</v>
      </c>
      <c r="DW86" s="194">
        <v>0</v>
      </c>
      <c r="DX86" s="129">
        <v>4</v>
      </c>
      <c r="DY86" s="130">
        <v>5</v>
      </c>
      <c r="DZ86" s="130">
        <v>9</v>
      </c>
      <c r="EA86" s="102">
        <v>0.44439999999999996</v>
      </c>
      <c r="EB86" s="102">
        <v>0.55559999999999998</v>
      </c>
      <c r="EC86" s="130">
        <v>1</v>
      </c>
      <c r="ED86" s="130">
        <v>1</v>
      </c>
      <c r="EE86" s="130">
        <v>1</v>
      </c>
      <c r="EF86" s="130">
        <v>0</v>
      </c>
      <c r="EG86" s="130">
        <v>1</v>
      </c>
      <c r="EH86" s="102">
        <v>1</v>
      </c>
      <c r="EI86" s="102">
        <v>0</v>
      </c>
      <c r="EJ86" s="130">
        <v>0</v>
      </c>
      <c r="EK86" s="130">
        <v>0</v>
      </c>
      <c r="EL86" s="130">
        <v>3</v>
      </c>
      <c r="EM86" s="130">
        <v>5</v>
      </c>
      <c r="EN86" s="130">
        <v>8</v>
      </c>
      <c r="EO86" s="102">
        <v>0.375</v>
      </c>
      <c r="EP86" s="102">
        <v>0.625</v>
      </c>
      <c r="EQ86" s="130">
        <v>0</v>
      </c>
      <c r="ER86" s="130">
        <v>0</v>
      </c>
      <c r="ES86" s="130">
        <v>2</v>
      </c>
      <c r="ET86" s="130">
        <v>3</v>
      </c>
      <c r="EU86" s="130">
        <v>5</v>
      </c>
      <c r="EV86" s="102">
        <v>0.4</v>
      </c>
      <c r="EW86" s="102">
        <v>0.6</v>
      </c>
      <c r="EX86" s="130">
        <v>1</v>
      </c>
      <c r="EY86" s="130">
        <v>1</v>
      </c>
      <c r="EZ86" s="130">
        <v>0</v>
      </c>
      <c r="FA86" s="130">
        <v>1</v>
      </c>
      <c r="FB86" s="130">
        <v>1</v>
      </c>
      <c r="FC86" s="102">
        <v>0</v>
      </c>
      <c r="FD86" s="102">
        <v>1</v>
      </c>
      <c r="FE86" s="130">
        <v>0</v>
      </c>
      <c r="FF86" s="130">
        <v>0</v>
      </c>
      <c r="FG86" s="130">
        <v>2</v>
      </c>
      <c r="FH86" s="130">
        <v>2</v>
      </c>
      <c r="FI86" s="130">
        <v>4</v>
      </c>
      <c r="FJ86" s="102">
        <v>0.5</v>
      </c>
      <c r="FK86" s="102">
        <v>0.5</v>
      </c>
      <c r="FL86" s="130">
        <v>0</v>
      </c>
      <c r="FM86" s="130">
        <v>0</v>
      </c>
      <c r="FN86" s="130">
        <v>9</v>
      </c>
      <c r="FO86" s="130">
        <v>9</v>
      </c>
      <c r="FP86" s="130">
        <v>18</v>
      </c>
      <c r="FQ86" s="102">
        <v>0.5</v>
      </c>
      <c r="FR86" s="102">
        <v>0.5</v>
      </c>
      <c r="FS86" s="130">
        <v>1</v>
      </c>
      <c r="FT86" s="130">
        <v>1</v>
      </c>
      <c r="FU86" s="130">
        <v>1</v>
      </c>
      <c r="FV86" s="130">
        <v>0</v>
      </c>
      <c r="FW86" s="130">
        <v>1</v>
      </c>
      <c r="FX86" s="102">
        <v>1</v>
      </c>
      <c r="FY86" s="102">
        <v>0</v>
      </c>
      <c r="FZ86" s="130">
        <v>0</v>
      </c>
      <c r="GA86" s="130">
        <v>0</v>
      </c>
      <c r="GB86" s="130">
        <v>8</v>
      </c>
      <c r="GC86" s="130">
        <v>9</v>
      </c>
      <c r="GD86" s="130">
        <v>17</v>
      </c>
      <c r="GE86" s="102">
        <v>0.47060000000000002</v>
      </c>
      <c r="GF86" s="102">
        <v>0.52939999999999998</v>
      </c>
      <c r="GG86" s="130">
        <v>0</v>
      </c>
      <c r="GH86" s="130">
        <v>0</v>
      </c>
      <c r="GI86" s="129">
        <v>5</v>
      </c>
      <c r="GJ86" s="130">
        <v>4</v>
      </c>
      <c r="GK86" s="130">
        <v>9</v>
      </c>
      <c r="GL86" s="102">
        <v>0.55559999999999998</v>
      </c>
      <c r="GM86" s="102">
        <v>0.44439999999999996</v>
      </c>
      <c r="GN86" s="130">
        <v>1</v>
      </c>
      <c r="GO86" s="130">
        <v>1</v>
      </c>
      <c r="GP86" s="130">
        <v>0</v>
      </c>
      <c r="GQ86" s="130">
        <v>1</v>
      </c>
      <c r="GR86" s="130">
        <v>1</v>
      </c>
      <c r="GS86" s="102">
        <v>0</v>
      </c>
      <c r="GT86" s="102">
        <v>1</v>
      </c>
      <c r="GU86" s="130">
        <v>0</v>
      </c>
      <c r="GV86" s="130">
        <v>0</v>
      </c>
      <c r="GW86" s="130">
        <v>5</v>
      </c>
      <c r="GX86" s="130">
        <v>3</v>
      </c>
      <c r="GY86" s="130">
        <v>8</v>
      </c>
      <c r="GZ86" s="102">
        <v>0.625</v>
      </c>
      <c r="HA86" s="102">
        <v>0.375</v>
      </c>
      <c r="HB86" s="130">
        <v>0</v>
      </c>
      <c r="HC86" s="130">
        <v>0</v>
      </c>
      <c r="HD86" s="130">
        <v>2</v>
      </c>
      <c r="HE86" s="130">
        <v>3</v>
      </c>
      <c r="HF86" s="130">
        <v>5</v>
      </c>
      <c r="HG86" s="102">
        <v>0.4</v>
      </c>
      <c r="HH86" s="102">
        <v>0.6</v>
      </c>
      <c r="HI86" s="130">
        <v>1</v>
      </c>
      <c r="HJ86" s="130">
        <v>1</v>
      </c>
      <c r="HK86" s="130">
        <v>0</v>
      </c>
      <c r="HL86" s="130">
        <v>1</v>
      </c>
      <c r="HM86" s="130">
        <v>1</v>
      </c>
      <c r="HN86" s="102">
        <v>0</v>
      </c>
      <c r="HO86" s="102">
        <v>1</v>
      </c>
      <c r="HP86" s="130">
        <v>0</v>
      </c>
      <c r="HQ86" s="130">
        <v>0</v>
      </c>
      <c r="HR86" s="130">
        <v>2</v>
      </c>
      <c r="HS86" s="130">
        <v>2</v>
      </c>
      <c r="HT86" s="130">
        <v>4</v>
      </c>
      <c r="HU86" s="102">
        <v>0.5</v>
      </c>
      <c r="HV86" s="102">
        <v>0.5</v>
      </c>
      <c r="HW86" s="130">
        <v>0</v>
      </c>
      <c r="HX86" s="130">
        <v>0</v>
      </c>
      <c r="HY86" s="130">
        <v>6</v>
      </c>
      <c r="HZ86" s="130">
        <v>12</v>
      </c>
      <c r="IA86" s="130">
        <v>18</v>
      </c>
      <c r="IB86" s="102">
        <v>0.33329999999999999</v>
      </c>
      <c r="IC86" s="102">
        <v>0.66670000000000007</v>
      </c>
      <c r="ID86" s="130">
        <v>0</v>
      </c>
      <c r="IE86" s="130">
        <v>1</v>
      </c>
      <c r="IF86" s="130">
        <v>0</v>
      </c>
      <c r="IG86" s="130">
        <v>1</v>
      </c>
      <c r="IH86" s="130">
        <v>1</v>
      </c>
      <c r="II86" s="102">
        <v>0</v>
      </c>
      <c r="IJ86" s="102">
        <v>1</v>
      </c>
      <c r="IK86" s="130">
        <v>0</v>
      </c>
      <c r="IL86" s="130">
        <v>0</v>
      </c>
      <c r="IM86" s="130">
        <v>6</v>
      </c>
      <c r="IN86" s="130">
        <v>11</v>
      </c>
      <c r="IO86" s="130">
        <v>17</v>
      </c>
      <c r="IP86" s="102">
        <v>0.35289999999999999</v>
      </c>
      <c r="IQ86" s="102">
        <v>0.6470999999999999</v>
      </c>
      <c r="IR86" s="130">
        <v>0</v>
      </c>
      <c r="IS86" s="130">
        <v>0</v>
      </c>
    </row>
    <row r="87" spans="1:253" customFormat="1" ht="15" x14ac:dyDescent="0.25">
      <c r="A87" s="89" t="s">
        <v>77</v>
      </c>
      <c r="B87" s="86">
        <v>5</v>
      </c>
      <c r="C87" s="86">
        <v>4</v>
      </c>
      <c r="D87" s="88">
        <v>9</v>
      </c>
      <c r="E87" s="192">
        <v>0.55600000000000005</v>
      </c>
      <c r="F87" s="102">
        <v>0.44400000000000001</v>
      </c>
      <c r="G87" s="193">
        <v>1</v>
      </c>
      <c r="H87" s="86">
        <v>1</v>
      </c>
      <c r="I87" s="86">
        <v>0</v>
      </c>
      <c r="J87" s="86">
        <v>1</v>
      </c>
      <c r="K87" s="88">
        <v>1</v>
      </c>
      <c r="L87" s="192">
        <v>0</v>
      </c>
      <c r="M87" s="102">
        <v>1</v>
      </c>
      <c r="N87" s="193">
        <v>0</v>
      </c>
      <c r="O87" s="86">
        <v>0</v>
      </c>
      <c r="P87" s="86">
        <v>5</v>
      </c>
      <c r="Q87" s="86">
        <v>3</v>
      </c>
      <c r="R87" s="88">
        <v>8</v>
      </c>
      <c r="S87" s="192">
        <v>0.625</v>
      </c>
      <c r="T87" s="102">
        <v>0.375</v>
      </c>
      <c r="U87" s="193">
        <v>0</v>
      </c>
      <c r="V87" s="86">
        <v>0</v>
      </c>
      <c r="W87" s="86">
        <v>2</v>
      </c>
      <c r="X87" s="86">
        <v>3</v>
      </c>
      <c r="Y87" s="88">
        <v>5</v>
      </c>
      <c r="Z87" s="192">
        <v>0.4</v>
      </c>
      <c r="AA87" s="102">
        <v>0.6</v>
      </c>
      <c r="AB87" s="193">
        <v>1</v>
      </c>
      <c r="AC87" s="86">
        <v>1</v>
      </c>
      <c r="AD87" s="86">
        <v>1</v>
      </c>
      <c r="AE87" s="86">
        <v>0</v>
      </c>
      <c r="AF87" s="88">
        <v>1</v>
      </c>
      <c r="AG87" s="192">
        <v>1</v>
      </c>
      <c r="AH87" s="102">
        <v>0</v>
      </c>
      <c r="AI87" s="193">
        <v>0</v>
      </c>
      <c r="AJ87" s="86">
        <v>0</v>
      </c>
      <c r="AK87" s="86">
        <v>1</v>
      </c>
      <c r="AL87" s="86">
        <v>3</v>
      </c>
      <c r="AM87" s="88">
        <v>4</v>
      </c>
      <c r="AN87" s="192">
        <v>0.25</v>
      </c>
      <c r="AO87" s="102">
        <v>0.75</v>
      </c>
      <c r="AP87" s="193">
        <v>0</v>
      </c>
      <c r="AQ87" s="86">
        <v>0</v>
      </c>
      <c r="AR87" s="86">
        <v>11</v>
      </c>
      <c r="AS87" s="86">
        <v>15</v>
      </c>
      <c r="AT87" s="88">
        <v>26</v>
      </c>
      <c r="AU87" s="192">
        <v>0.42299999999999999</v>
      </c>
      <c r="AV87" s="102">
        <v>0.57700000000000007</v>
      </c>
      <c r="AW87" s="193">
        <v>1</v>
      </c>
      <c r="AX87" s="86">
        <v>1</v>
      </c>
      <c r="AY87" s="86">
        <v>0</v>
      </c>
      <c r="AZ87" s="86">
        <v>1</v>
      </c>
      <c r="BA87" s="88">
        <v>1</v>
      </c>
      <c r="BB87" s="192">
        <v>0</v>
      </c>
      <c r="BC87" s="102">
        <v>1</v>
      </c>
      <c r="BD87" s="193">
        <v>0</v>
      </c>
      <c r="BE87" s="86">
        <v>0</v>
      </c>
      <c r="BF87" s="86">
        <v>11</v>
      </c>
      <c r="BG87" s="86">
        <v>14</v>
      </c>
      <c r="BH87" s="88">
        <v>25</v>
      </c>
      <c r="BI87" s="192">
        <v>0.44</v>
      </c>
      <c r="BJ87" s="102">
        <v>0.56000000000000005</v>
      </c>
      <c r="BK87" s="193">
        <v>0</v>
      </c>
      <c r="BL87" s="88">
        <v>0</v>
      </c>
      <c r="BM87" s="194">
        <v>5</v>
      </c>
      <c r="BN87" s="194">
        <v>4</v>
      </c>
      <c r="BO87" s="194">
        <v>9</v>
      </c>
      <c r="BP87" s="195">
        <v>0.55559999999999998</v>
      </c>
      <c r="BQ87" s="195">
        <v>0.44439999999999996</v>
      </c>
      <c r="BR87" s="194">
        <v>1</v>
      </c>
      <c r="BS87" s="194">
        <v>1</v>
      </c>
      <c r="BT87" s="194">
        <v>0</v>
      </c>
      <c r="BU87" s="194">
        <v>1</v>
      </c>
      <c r="BV87" s="194">
        <v>1</v>
      </c>
      <c r="BW87" s="195">
        <v>0</v>
      </c>
      <c r="BX87" s="195">
        <v>1</v>
      </c>
      <c r="BY87" s="194">
        <v>0</v>
      </c>
      <c r="BZ87" s="194">
        <v>0</v>
      </c>
      <c r="CA87" s="194">
        <v>5</v>
      </c>
      <c r="CB87" s="194">
        <v>3</v>
      </c>
      <c r="CC87" s="194">
        <v>8</v>
      </c>
      <c r="CD87" s="195">
        <v>0.625</v>
      </c>
      <c r="CE87" s="195">
        <v>0.375</v>
      </c>
      <c r="CF87" s="194">
        <v>0</v>
      </c>
      <c r="CG87" s="194">
        <v>0</v>
      </c>
      <c r="CH87" s="194">
        <v>2</v>
      </c>
      <c r="CI87" s="194">
        <v>3</v>
      </c>
      <c r="CJ87" s="194">
        <v>5</v>
      </c>
      <c r="CK87" s="195">
        <v>0.4</v>
      </c>
      <c r="CL87" s="195">
        <v>0.6</v>
      </c>
      <c r="CM87" s="194">
        <v>1</v>
      </c>
      <c r="CN87" s="194">
        <v>1</v>
      </c>
      <c r="CO87" s="194">
        <v>1</v>
      </c>
      <c r="CP87" s="194">
        <v>0</v>
      </c>
      <c r="CQ87" s="194">
        <v>1</v>
      </c>
      <c r="CR87" s="195">
        <v>1</v>
      </c>
      <c r="CS87" s="195">
        <v>0</v>
      </c>
      <c r="CT87" s="194">
        <v>0</v>
      </c>
      <c r="CU87" s="194">
        <v>0</v>
      </c>
      <c r="CV87" s="194">
        <v>1</v>
      </c>
      <c r="CW87" s="194">
        <v>3</v>
      </c>
      <c r="CX87" s="194">
        <v>4</v>
      </c>
      <c r="CY87" s="195">
        <v>0.25</v>
      </c>
      <c r="CZ87" s="195">
        <v>0.75</v>
      </c>
      <c r="DA87" s="194">
        <v>0</v>
      </c>
      <c r="DB87" s="194">
        <v>0</v>
      </c>
      <c r="DC87" s="194">
        <v>10</v>
      </c>
      <c r="DD87" s="194">
        <v>16</v>
      </c>
      <c r="DE87" s="194">
        <v>26</v>
      </c>
      <c r="DF87" s="195">
        <v>0.3846</v>
      </c>
      <c r="DG87" s="195">
        <v>0.61539999999999995</v>
      </c>
      <c r="DH87" s="194">
        <v>0</v>
      </c>
      <c r="DI87" s="194">
        <v>1</v>
      </c>
      <c r="DJ87" s="194">
        <v>0</v>
      </c>
      <c r="DK87" s="194">
        <v>1</v>
      </c>
      <c r="DL87" s="194">
        <v>1</v>
      </c>
      <c r="DM87" s="195">
        <v>0</v>
      </c>
      <c r="DN87" s="195">
        <v>1</v>
      </c>
      <c r="DO87" s="194">
        <v>0</v>
      </c>
      <c r="DP87" s="194">
        <v>0</v>
      </c>
      <c r="DQ87" s="194">
        <v>10</v>
      </c>
      <c r="DR87" s="194">
        <v>15</v>
      </c>
      <c r="DS87" s="194">
        <v>25</v>
      </c>
      <c r="DT87" s="195">
        <v>0.4</v>
      </c>
      <c r="DU87" s="195">
        <v>0.6</v>
      </c>
      <c r="DV87" s="194">
        <v>0</v>
      </c>
      <c r="DW87" s="194">
        <v>0</v>
      </c>
      <c r="DX87" s="129">
        <v>5</v>
      </c>
      <c r="DY87" s="130">
        <v>4</v>
      </c>
      <c r="DZ87" s="130">
        <v>9</v>
      </c>
      <c r="EA87" s="102">
        <v>0.55600000000000005</v>
      </c>
      <c r="EB87" s="102">
        <v>0.44400000000000001</v>
      </c>
      <c r="EC87" s="130">
        <v>1</v>
      </c>
      <c r="ED87" s="130">
        <v>1</v>
      </c>
      <c r="EE87" s="130">
        <v>0</v>
      </c>
      <c r="EF87" s="130">
        <v>1</v>
      </c>
      <c r="EG87" s="130">
        <v>1</v>
      </c>
      <c r="EH87" s="102">
        <v>0</v>
      </c>
      <c r="EI87" s="102">
        <v>1</v>
      </c>
      <c r="EJ87" s="130">
        <v>0</v>
      </c>
      <c r="EK87" s="130">
        <v>0</v>
      </c>
      <c r="EL87" s="130">
        <v>5</v>
      </c>
      <c r="EM87" s="130">
        <v>3</v>
      </c>
      <c r="EN87" s="130">
        <v>8</v>
      </c>
      <c r="EO87" s="102">
        <v>0.625</v>
      </c>
      <c r="EP87" s="102">
        <v>0.375</v>
      </c>
      <c r="EQ87" s="130">
        <v>0</v>
      </c>
      <c r="ER87" s="130">
        <v>0</v>
      </c>
      <c r="ES87" s="130">
        <v>2</v>
      </c>
      <c r="ET87" s="130">
        <v>3</v>
      </c>
      <c r="EU87" s="130">
        <v>5</v>
      </c>
      <c r="EV87" s="102">
        <v>0.4</v>
      </c>
      <c r="EW87" s="102">
        <v>0.6</v>
      </c>
      <c r="EX87" s="130">
        <v>1</v>
      </c>
      <c r="EY87" s="130">
        <v>1</v>
      </c>
      <c r="EZ87" s="130">
        <v>1</v>
      </c>
      <c r="FA87" s="130">
        <v>0</v>
      </c>
      <c r="FB87" s="130">
        <v>1</v>
      </c>
      <c r="FC87" s="102">
        <v>1</v>
      </c>
      <c r="FD87" s="102">
        <v>0</v>
      </c>
      <c r="FE87" s="130">
        <v>0</v>
      </c>
      <c r="FF87" s="130">
        <v>0</v>
      </c>
      <c r="FG87" s="130">
        <v>1</v>
      </c>
      <c r="FH87" s="130">
        <v>3</v>
      </c>
      <c r="FI87" s="130">
        <v>4</v>
      </c>
      <c r="FJ87" s="102">
        <v>0.25</v>
      </c>
      <c r="FK87" s="102">
        <v>0.75</v>
      </c>
      <c r="FL87" s="130">
        <v>0</v>
      </c>
      <c r="FM87" s="130">
        <v>0</v>
      </c>
      <c r="FN87" s="130">
        <v>12</v>
      </c>
      <c r="FO87" s="130">
        <v>14</v>
      </c>
      <c r="FP87" s="130">
        <v>26</v>
      </c>
      <c r="FQ87" s="102">
        <v>0.46200000000000002</v>
      </c>
      <c r="FR87" s="102">
        <v>0.53799999999999992</v>
      </c>
      <c r="FS87" s="130">
        <v>1</v>
      </c>
      <c r="FT87" s="130">
        <v>1</v>
      </c>
      <c r="FU87" s="130">
        <v>0</v>
      </c>
      <c r="FV87" s="130">
        <v>1</v>
      </c>
      <c r="FW87" s="130">
        <v>1</v>
      </c>
      <c r="FX87" s="102">
        <v>0</v>
      </c>
      <c r="FY87" s="102">
        <v>1</v>
      </c>
      <c r="FZ87" s="130">
        <v>0</v>
      </c>
      <c r="GA87" s="130">
        <v>0</v>
      </c>
      <c r="GB87" s="130">
        <v>12</v>
      </c>
      <c r="GC87" s="130">
        <v>13</v>
      </c>
      <c r="GD87" s="130">
        <v>25</v>
      </c>
      <c r="GE87" s="102">
        <v>0.48</v>
      </c>
      <c r="GF87" s="102">
        <v>0.52</v>
      </c>
      <c r="GG87" s="130">
        <v>0</v>
      </c>
      <c r="GH87" s="130">
        <v>0</v>
      </c>
      <c r="GI87" s="129">
        <v>5</v>
      </c>
      <c r="GJ87" s="130">
        <v>4</v>
      </c>
      <c r="GK87" s="130">
        <v>9</v>
      </c>
      <c r="GL87" s="102">
        <v>0.55559999999999998</v>
      </c>
      <c r="GM87" s="102">
        <v>0.44439999999999996</v>
      </c>
      <c r="GN87" s="130">
        <v>1</v>
      </c>
      <c r="GO87" s="130">
        <v>1</v>
      </c>
      <c r="GP87" s="130">
        <v>0</v>
      </c>
      <c r="GQ87" s="130">
        <v>1</v>
      </c>
      <c r="GR87" s="130">
        <v>1</v>
      </c>
      <c r="GS87" s="102">
        <v>0</v>
      </c>
      <c r="GT87" s="102">
        <v>1</v>
      </c>
      <c r="GU87" s="130">
        <v>0</v>
      </c>
      <c r="GV87" s="130">
        <v>0</v>
      </c>
      <c r="GW87" s="130">
        <v>5</v>
      </c>
      <c r="GX87" s="130">
        <v>3</v>
      </c>
      <c r="GY87" s="130">
        <v>8</v>
      </c>
      <c r="GZ87" s="102">
        <v>0.625</v>
      </c>
      <c r="HA87" s="102">
        <v>0.375</v>
      </c>
      <c r="HB87" s="130">
        <v>0</v>
      </c>
      <c r="HC87" s="130">
        <v>0</v>
      </c>
      <c r="HD87" s="130">
        <v>2</v>
      </c>
      <c r="HE87" s="130">
        <v>3</v>
      </c>
      <c r="HF87" s="130">
        <v>5</v>
      </c>
      <c r="HG87" s="102">
        <v>0.4</v>
      </c>
      <c r="HH87" s="102">
        <v>0.6</v>
      </c>
      <c r="HI87" s="130">
        <v>1</v>
      </c>
      <c r="HJ87" s="130">
        <v>1</v>
      </c>
      <c r="HK87" s="130">
        <v>1</v>
      </c>
      <c r="HL87" s="130">
        <v>0</v>
      </c>
      <c r="HM87" s="130">
        <v>1</v>
      </c>
      <c r="HN87" s="102">
        <v>1</v>
      </c>
      <c r="HO87" s="102">
        <v>0</v>
      </c>
      <c r="HP87" s="130">
        <v>0</v>
      </c>
      <c r="HQ87" s="130">
        <v>0</v>
      </c>
      <c r="HR87" s="130">
        <v>1</v>
      </c>
      <c r="HS87" s="130">
        <v>3</v>
      </c>
      <c r="HT87" s="130">
        <v>4</v>
      </c>
      <c r="HU87" s="102">
        <v>0.25</v>
      </c>
      <c r="HV87" s="102">
        <v>0.75</v>
      </c>
      <c r="HW87" s="130">
        <v>0</v>
      </c>
      <c r="HX87" s="130">
        <v>0</v>
      </c>
      <c r="HY87" s="130">
        <v>9</v>
      </c>
      <c r="HZ87" s="130">
        <v>17</v>
      </c>
      <c r="IA87" s="130">
        <v>26</v>
      </c>
      <c r="IB87" s="102">
        <v>0.34619999999999995</v>
      </c>
      <c r="IC87" s="102">
        <v>0.65379999999999994</v>
      </c>
      <c r="ID87" s="130">
        <v>0</v>
      </c>
      <c r="IE87" s="130">
        <v>1</v>
      </c>
      <c r="IF87" s="130">
        <v>1</v>
      </c>
      <c r="IG87" s="130">
        <v>0</v>
      </c>
      <c r="IH87" s="130">
        <v>1</v>
      </c>
      <c r="II87" s="102">
        <v>1</v>
      </c>
      <c r="IJ87" s="102">
        <v>0</v>
      </c>
      <c r="IK87" s="130">
        <v>0</v>
      </c>
      <c r="IL87" s="130">
        <v>0</v>
      </c>
      <c r="IM87" s="130">
        <v>8</v>
      </c>
      <c r="IN87" s="130">
        <v>17</v>
      </c>
      <c r="IO87" s="130">
        <v>25</v>
      </c>
      <c r="IP87" s="102">
        <v>0.32</v>
      </c>
      <c r="IQ87" s="102">
        <v>0.68</v>
      </c>
      <c r="IR87" s="130">
        <v>0</v>
      </c>
      <c r="IS87" s="130">
        <v>0</v>
      </c>
    </row>
    <row r="88" spans="1:253" customFormat="1" ht="15" x14ac:dyDescent="0.25">
      <c r="A88" s="89" t="s">
        <v>78</v>
      </c>
      <c r="B88" s="86">
        <v>3</v>
      </c>
      <c r="C88" s="86">
        <v>4</v>
      </c>
      <c r="D88" s="88">
        <v>7</v>
      </c>
      <c r="E88" s="192">
        <v>0.42899999999999999</v>
      </c>
      <c r="F88" s="102">
        <v>0.57100000000000006</v>
      </c>
      <c r="G88" s="193">
        <v>1</v>
      </c>
      <c r="H88" s="86">
        <v>1</v>
      </c>
      <c r="I88" s="86">
        <v>0</v>
      </c>
      <c r="J88" s="86">
        <v>1</v>
      </c>
      <c r="K88" s="88">
        <v>1</v>
      </c>
      <c r="L88" s="192">
        <v>0</v>
      </c>
      <c r="M88" s="102">
        <v>1</v>
      </c>
      <c r="N88" s="193">
        <v>0</v>
      </c>
      <c r="O88" s="86">
        <v>0</v>
      </c>
      <c r="P88" s="86">
        <v>3</v>
      </c>
      <c r="Q88" s="86">
        <v>3</v>
      </c>
      <c r="R88" s="88">
        <v>6</v>
      </c>
      <c r="S88" s="192">
        <v>0.5</v>
      </c>
      <c r="T88" s="102">
        <v>0.5</v>
      </c>
      <c r="U88" s="193">
        <v>0</v>
      </c>
      <c r="V88" s="86">
        <v>0</v>
      </c>
      <c r="W88" s="86">
        <v>2</v>
      </c>
      <c r="X88" s="86">
        <v>3</v>
      </c>
      <c r="Y88" s="88">
        <v>5</v>
      </c>
      <c r="Z88" s="192">
        <v>0.4</v>
      </c>
      <c r="AA88" s="102">
        <v>0.6</v>
      </c>
      <c r="AB88" s="193">
        <v>1</v>
      </c>
      <c r="AC88" s="86">
        <v>1</v>
      </c>
      <c r="AD88" s="86">
        <v>0</v>
      </c>
      <c r="AE88" s="86">
        <v>1</v>
      </c>
      <c r="AF88" s="88">
        <v>1</v>
      </c>
      <c r="AG88" s="192">
        <v>0</v>
      </c>
      <c r="AH88" s="102">
        <v>1</v>
      </c>
      <c r="AI88" s="193">
        <v>0</v>
      </c>
      <c r="AJ88" s="86">
        <v>0</v>
      </c>
      <c r="AK88" s="86">
        <v>2</v>
      </c>
      <c r="AL88" s="86">
        <v>2</v>
      </c>
      <c r="AM88" s="88">
        <v>4</v>
      </c>
      <c r="AN88" s="192">
        <v>0.5</v>
      </c>
      <c r="AO88" s="102">
        <v>0.5</v>
      </c>
      <c r="AP88" s="193">
        <v>0</v>
      </c>
      <c r="AQ88" s="86">
        <v>0</v>
      </c>
      <c r="AR88" s="86">
        <v>7</v>
      </c>
      <c r="AS88" s="86">
        <v>19</v>
      </c>
      <c r="AT88" s="88">
        <v>26</v>
      </c>
      <c r="AU88" s="192">
        <v>0.26899999999999996</v>
      </c>
      <c r="AV88" s="102">
        <v>0.73099999999999998</v>
      </c>
      <c r="AW88" s="193">
        <v>0</v>
      </c>
      <c r="AX88" s="86">
        <v>1</v>
      </c>
      <c r="AY88" s="86">
        <v>0</v>
      </c>
      <c r="AZ88" s="86">
        <v>1</v>
      </c>
      <c r="BA88" s="88">
        <v>1</v>
      </c>
      <c r="BB88" s="192">
        <v>0</v>
      </c>
      <c r="BC88" s="102">
        <v>1</v>
      </c>
      <c r="BD88" s="193">
        <v>0</v>
      </c>
      <c r="BE88" s="86">
        <v>0</v>
      </c>
      <c r="BF88" s="86">
        <v>7</v>
      </c>
      <c r="BG88" s="86">
        <v>18</v>
      </c>
      <c r="BH88" s="88">
        <v>25</v>
      </c>
      <c r="BI88" s="192">
        <v>0.28000000000000003</v>
      </c>
      <c r="BJ88" s="102">
        <v>0.72</v>
      </c>
      <c r="BK88" s="193">
        <v>0</v>
      </c>
      <c r="BL88" s="88">
        <v>0</v>
      </c>
      <c r="BM88" s="194">
        <v>3</v>
      </c>
      <c r="BN88" s="194">
        <v>4</v>
      </c>
      <c r="BO88" s="194">
        <v>7</v>
      </c>
      <c r="BP88" s="195">
        <v>0.42899999999999999</v>
      </c>
      <c r="BQ88" s="195">
        <v>0.57100000000000006</v>
      </c>
      <c r="BR88" s="194">
        <v>1</v>
      </c>
      <c r="BS88" s="194">
        <v>1</v>
      </c>
      <c r="BT88" s="194">
        <v>0</v>
      </c>
      <c r="BU88" s="194">
        <v>1</v>
      </c>
      <c r="BV88" s="194">
        <v>1</v>
      </c>
      <c r="BW88" s="195">
        <v>0</v>
      </c>
      <c r="BX88" s="195">
        <v>1</v>
      </c>
      <c r="BY88" s="194">
        <v>0</v>
      </c>
      <c r="BZ88" s="194">
        <v>0</v>
      </c>
      <c r="CA88" s="194">
        <v>3</v>
      </c>
      <c r="CB88" s="194">
        <v>3</v>
      </c>
      <c r="CC88" s="194">
        <v>6</v>
      </c>
      <c r="CD88" s="195">
        <v>0.5</v>
      </c>
      <c r="CE88" s="195">
        <v>0.5</v>
      </c>
      <c r="CF88" s="194">
        <v>0</v>
      </c>
      <c r="CG88" s="194">
        <v>0</v>
      </c>
      <c r="CH88" s="194">
        <v>2</v>
      </c>
      <c r="CI88" s="194">
        <v>3</v>
      </c>
      <c r="CJ88" s="194">
        <v>5</v>
      </c>
      <c r="CK88" s="195">
        <v>0.4</v>
      </c>
      <c r="CL88" s="195">
        <v>0.6</v>
      </c>
      <c r="CM88" s="194">
        <v>1</v>
      </c>
      <c r="CN88" s="194">
        <v>1</v>
      </c>
      <c r="CO88" s="194">
        <v>0</v>
      </c>
      <c r="CP88" s="194">
        <v>1</v>
      </c>
      <c r="CQ88" s="194">
        <v>1</v>
      </c>
      <c r="CR88" s="195">
        <v>0</v>
      </c>
      <c r="CS88" s="195">
        <v>1</v>
      </c>
      <c r="CT88" s="194">
        <v>0</v>
      </c>
      <c r="CU88" s="194">
        <v>0</v>
      </c>
      <c r="CV88" s="194">
        <v>2</v>
      </c>
      <c r="CW88" s="194">
        <v>2</v>
      </c>
      <c r="CX88" s="194">
        <v>4</v>
      </c>
      <c r="CY88" s="195">
        <v>0.5</v>
      </c>
      <c r="CZ88" s="195">
        <v>0.5</v>
      </c>
      <c r="DA88" s="194">
        <v>0</v>
      </c>
      <c r="DB88" s="194">
        <v>0</v>
      </c>
      <c r="DC88" s="194">
        <v>8</v>
      </c>
      <c r="DD88" s="194">
        <v>18</v>
      </c>
      <c r="DE88" s="194">
        <v>26</v>
      </c>
      <c r="DF88" s="195">
        <v>0.308</v>
      </c>
      <c r="DG88" s="195">
        <v>0.69200000000000006</v>
      </c>
      <c r="DH88" s="194">
        <v>0</v>
      </c>
      <c r="DI88" s="194">
        <v>1</v>
      </c>
      <c r="DJ88" s="194">
        <v>0</v>
      </c>
      <c r="DK88" s="194">
        <v>1</v>
      </c>
      <c r="DL88" s="194">
        <v>1</v>
      </c>
      <c r="DM88" s="195">
        <v>0</v>
      </c>
      <c r="DN88" s="195">
        <v>1</v>
      </c>
      <c r="DO88" s="194">
        <v>0</v>
      </c>
      <c r="DP88" s="194">
        <v>0</v>
      </c>
      <c r="DQ88" s="194">
        <v>8</v>
      </c>
      <c r="DR88" s="194">
        <v>17</v>
      </c>
      <c r="DS88" s="194">
        <v>25</v>
      </c>
      <c r="DT88" s="195">
        <v>0.32</v>
      </c>
      <c r="DU88" s="195">
        <v>0.68</v>
      </c>
      <c r="DV88" s="194">
        <v>0</v>
      </c>
      <c r="DW88" s="194">
        <v>0</v>
      </c>
      <c r="DX88" s="129">
        <v>3</v>
      </c>
      <c r="DY88" s="130">
        <v>4</v>
      </c>
      <c r="DZ88" s="130">
        <v>7</v>
      </c>
      <c r="EA88" s="102">
        <v>0.42849999999999999</v>
      </c>
      <c r="EB88" s="102">
        <v>0.57140000000000002</v>
      </c>
      <c r="EC88" s="130">
        <v>1</v>
      </c>
      <c r="ED88" s="130">
        <v>1</v>
      </c>
      <c r="EE88" s="130">
        <v>0</v>
      </c>
      <c r="EF88" s="130">
        <v>1</v>
      </c>
      <c r="EG88" s="130">
        <v>1</v>
      </c>
      <c r="EH88" s="102">
        <v>0</v>
      </c>
      <c r="EI88" s="102">
        <v>1</v>
      </c>
      <c r="EJ88" s="130">
        <v>0</v>
      </c>
      <c r="EK88" s="130">
        <v>0</v>
      </c>
      <c r="EL88" s="130">
        <v>3</v>
      </c>
      <c r="EM88" s="130">
        <v>3</v>
      </c>
      <c r="EN88" s="130">
        <v>6</v>
      </c>
      <c r="EO88" s="102">
        <v>0.5</v>
      </c>
      <c r="EP88" s="102">
        <v>0.5</v>
      </c>
      <c r="EQ88" s="130">
        <v>0</v>
      </c>
      <c r="ER88" s="130">
        <v>0</v>
      </c>
      <c r="ES88" s="130">
        <v>2</v>
      </c>
      <c r="ET88" s="130">
        <v>3</v>
      </c>
      <c r="EU88" s="130">
        <v>5</v>
      </c>
      <c r="EV88" s="102">
        <v>0.4</v>
      </c>
      <c r="EW88" s="102">
        <v>0.6</v>
      </c>
      <c r="EX88" s="130">
        <v>1</v>
      </c>
      <c r="EY88" s="130">
        <v>1</v>
      </c>
      <c r="EZ88" s="130">
        <v>0</v>
      </c>
      <c r="FA88" s="130">
        <v>1</v>
      </c>
      <c r="FB88" s="130">
        <v>1</v>
      </c>
      <c r="FC88" s="102">
        <v>0</v>
      </c>
      <c r="FD88" s="102">
        <v>1</v>
      </c>
      <c r="FE88" s="130">
        <v>0</v>
      </c>
      <c r="FF88" s="130">
        <v>0</v>
      </c>
      <c r="FG88" s="130">
        <v>2</v>
      </c>
      <c r="FH88" s="130">
        <v>2</v>
      </c>
      <c r="FI88" s="130">
        <v>4</v>
      </c>
      <c r="FJ88" s="102">
        <v>0.5</v>
      </c>
      <c r="FK88" s="102">
        <v>0.5</v>
      </c>
      <c r="FL88" s="130">
        <v>0</v>
      </c>
      <c r="FM88" s="130">
        <v>0</v>
      </c>
      <c r="FN88" s="130">
        <v>7</v>
      </c>
      <c r="FO88" s="130">
        <v>19</v>
      </c>
      <c r="FP88" s="130">
        <v>26</v>
      </c>
      <c r="FQ88" s="102">
        <v>0.26919999999999999</v>
      </c>
      <c r="FR88" s="102">
        <v>0.73069999999999991</v>
      </c>
      <c r="FS88" s="130">
        <v>0</v>
      </c>
      <c r="FT88" s="130">
        <v>1</v>
      </c>
      <c r="FU88" s="130">
        <v>0</v>
      </c>
      <c r="FV88" s="130">
        <v>1</v>
      </c>
      <c r="FW88" s="130">
        <v>1</v>
      </c>
      <c r="FX88" s="102">
        <v>0</v>
      </c>
      <c r="FY88" s="102">
        <v>1</v>
      </c>
      <c r="FZ88" s="130">
        <v>0</v>
      </c>
      <c r="GA88" s="130">
        <v>0</v>
      </c>
      <c r="GB88" s="130">
        <v>7</v>
      </c>
      <c r="GC88" s="130">
        <v>18</v>
      </c>
      <c r="GD88" s="130">
        <v>25</v>
      </c>
      <c r="GE88" s="102">
        <v>0.28000000000000003</v>
      </c>
      <c r="GF88" s="102">
        <v>0.72</v>
      </c>
      <c r="GG88" s="130">
        <v>0</v>
      </c>
      <c r="GH88" s="130">
        <v>0</v>
      </c>
      <c r="GI88" s="129">
        <v>3</v>
      </c>
      <c r="GJ88" s="130">
        <v>4</v>
      </c>
      <c r="GK88" s="130">
        <v>7</v>
      </c>
      <c r="GL88" s="102">
        <v>0.42859999999999998</v>
      </c>
      <c r="GM88" s="102">
        <v>0.57140000000000002</v>
      </c>
      <c r="GN88" s="130">
        <v>1</v>
      </c>
      <c r="GO88" s="130">
        <v>1</v>
      </c>
      <c r="GP88" s="130">
        <v>0</v>
      </c>
      <c r="GQ88" s="130">
        <v>1</v>
      </c>
      <c r="GR88" s="130">
        <v>1</v>
      </c>
      <c r="GS88" s="102">
        <v>0</v>
      </c>
      <c r="GT88" s="102">
        <v>1</v>
      </c>
      <c r="GU88" s="130">
        <v>0</v>
      </c>
      <c r="GV88" s="130">
        <v>0</v>
      </c>
      <c r="GW88" s="130">
        <v>3</v>
      </c>
      <c r="GX88" s="130">
        <v>3</v>
      </c>
      <c r="GY88" s="130">
        <v>6</v>
      </c>
      <c r="GZ88" s="102">
        <v>0.5</v>
      </c>
      <c r="HA88" s="102">
        <v>0.5</v>
      </c>
      <c r="HB88" s="130">
        <v>0</v>
      </c>
      <c r="HC88" s="130">
        <v>0</v>
      </c>
      <c r="HD88" s="130">
        <v>2</v>
      </c>
      <c r="HE88" s="130">
        <v>3</v>
      </c>
      <c r="HF88" s="130">
        <v>5</v>
      </c>
      <c r="HG88" s="102">
        <v>0.4</v>
      </c>
      <c r="HH88" s="102">
        <v>0.6</v>
      </c>
      <c r="HI88" s="130">
        <v>1</v>
      </c>
      <c r="HJ88" s="130">
        <v>1</v>
      </c>
      <c r="HK88" s="130">
        <v>0</v>
      </c>
      <c r="HL88" s="130">
        <v>1</v>
      </c>
      <c r="HM88" s="130">
        <v>1</v>
      </c>
      <c r="HN88" s="102">
        <v>0</v>
      </c>
      <c r="HO88" s="102">
        <v>1</v>
      </c>
      <c r="HP88" s="130">
        <v>0</v>
      </c>
      <c r="HQ88" s="130">
        <v>0</v>
      </c>
      <c r="HR88" s="130">
        <v>2</v>
      </c>
      <c r="HS88" s="130">
        <v>2</v>
      </c>
      <c r="HT88" s="130">
        <v>4</v>
      </c>
      <c r="HU88" s="102">
        <v>0.5</v>
      </c>
      <c r="HV88" s="102">
        <v>0.5</v>
      </c>
      <c r="HW88" s="130">
        <v>0</v>
      </c>
      <c r="HX88" s="130">
        <v>0</v>
      </c>
      <c r="HY88" s="130">
        <v>7</v>
      </c>
      <c r="HZ88" s="130">
        <v>19</v>
      </c>
      <c r="IA88" s="130">
        <v>26</v>
      </c>
      <c r="IB88" s="102">
        <v>0.26919999999999999</v>
      </c>
      <c r="IC88" s="102">
        <v>0.73080000000000001</v>
      </c>
      <c r="ID88" s="130">
        <v>0</v>
      </c>
      <c r="IE88" s="130">
        <v>1</v>
      </c>
      <c r="IF88" s="130">
        <v>0</v>
      </c>
      <c r="IG88" s="130">
        <v>1</v>
      </c>
      <c r="IH88" s="130">
        <v>1</v>
      </c>
      <c r="II88" s="102">
        <v>0</v>
      </c>
      <c r="IJ88" s="102">
        <v>1</v>
      </c>
      <c r="IK88" s="130">
        <v>0</v>
      </c>
      <c r="IL88" s="130">
        <v>0</v>
      </c>
      <c r="IM88" s="130">
        <v>7</v>
      </c>
      <c r="IN88" s="130">
        <v>18</v>
      </c>
      <c r="IO88" s="130">
        <v>25</v>
      </c>
      <c r="IP88" s="102">
        <v>0.28000000000000003</v>
      </c>
      <c r="IQ88" s="102">
        <v>0.72</v>
      </c>
      <c r="IR88" s="130">
        <v>0</v>
      </c>
      <c r="IS88" s="130">
        <v>0</v>
      </c>
    </row>
    <row r="89" spans="1:253" customFormat="1" ht="15" x14ac:dyDescent="0.25">
      <c r="A89" s="89" t="s">
        <v>79</v>
      </c>
      <c r="B89" s="86">
        <v>2</v>
      </c>
      <c r="C89" s="86">
        <v>3</v>
      </c>
      <c r="D89" s="88">
        <v>5</v>
      </c>
      <c r="E89" s="192">
        <v>0.4</v>
      </c>
      <c r="F89" s="102">
        <v>0.6</v>
      </c>
      <c r="G89" s="193">
        <v>1</v>
      </c>
      <c r="H89" s="86">
        <v>1</v>
      </c>
      <c r="I89" s="86">
        <v>0</v>
      </c>
      <c r="J89" s="86">
        <v>1</v>
      </c>
      <c r="K89" s="88">
        <v>1</v>
      </c>
      <c r="L89" s="192">
        <v>0</v>
      </c>
      <c r="M89" s="102">
        <v>1</v>
      </c>
      <c r="N89" s="193">
        <v>0</v>
      </c>
      <c r="O89" s="86">
        <v>0</v>
      </c>
      <c r="P89" s="86">
        <v>2</v>
      </c>
      <c r="Q89" s="86">
        <v>2</v>
      </c>
      <c r="R89" s="88">
        <v>4</v>
      </c>
      <c r="S89" s="192">
        <v>0.5</v>
      </c>
      <c r="T89" s="102">
        <v>0.5</v>
      </c>
      <c r="U89" s="193">
        <v>0</v>
      </c>
      <c r="V89" s="86">
        <v>0</v>
      </c>
      <c r="W89" s="86">
        <v>2</v>
      </c>
      <c r="X89" s="86">
        <v>3</v>
      </c>
      <c r="Y89" s="88">
        <v>5</v>
      </c>
      <c r="Z89" s="192">
        <v>0.4</v>
      </c>
      <c r="AA89" s="102">
        <v>0.6</v>
      </c>
      <c r="AB89" s="193">
        <v>1</v>
      </c>
      <c r="AC89" s="86">
        <v>1</v>
      </c>
      <c r="AD89" s="86">
        <v>0</v>
      </c>
      <c r="AE89" s="86">
        <v>1</v>
      </c>
      <c r="AF89" s="88">
        <v>1</v>
      </c>
      <c r="AG89" s="192">
        <v>0</v>
      </c>
      <c r="AH89" s="102">
        <v>1</v>
      </c>
      <c r="AI89" s="193">
        <v>0</v>
      </c>
      <c r="AJ89" s="86">
        <v>0</v>
      </c>
      <c r="AK89" s="86">
        <v>2</v>
      </c>
      <c r="AL89" s="86">
        <v>2</v>
      </c>
      <c r="AM89" s="88">
        <v>4</v>
      </c>
      <c r="AN89" s="192">
        <v>0.5</v>
      </c>
      <c r="AO89" s="102">
        <v>0.5</v>
      </c>
      <c r="AP89" s="193">
        <v>0</v>
      </c>
      <c r="AQ89" s="86">
        <v>0</v>
      </c>
      <c r="AR89" s="86">
        <v>15</v>
      </c>
      <c r="AS89" s="86">
        <v>12</v>
      </c>
      <c r="AT89" s="88">
        <v>27</v>
      </c>
      <c r="AU89" s="192">
        <v>0.55559999999999998</v>
      </c>
      <c r="AV89" s="102">
        <v>0.44439999999999996</v>
      </c>
      <c r="AW89" s="193">
        <v>1</v>
      </c>
      <c r="AX89" s="86">
        <v>1</v>
      </c>
      <c r="AY89" s="86">
        <v>0</v>
      </c>
      <c r="AZ89" s="86">
        <v>1</v>
      </c>
      <c r="BA89" s="88">
        <v>1</v>
      </c>
      <c r="BB89" s="192">
        <v>0</v>
      </c>
      <c r="BC89" s="102">
        <v>1</v>
      </c>
      <c r="BD89" s="193">
        <v>0</v>
      </c>
      <c r="BE89" s="86">
        <v>0</v>
      </c>
      <c r="BF89" s="86">
        <v>15</v>
      </c>
      <c r="BG89" s="86">
        <v>11</v>
      </c>
      <c r="BH89" s="88">
        <v>26</v>
      </c>
      <c r="BI89" s="192">
        <v>0.57689999999999997</v>
      </c>
      <c r="BJ89" s="102">
        <v>0.42310000000000003</v>
      </c>
      <c r="BK89" s="193">
        <v>0</v>
      </c>
      <c r="BL89" s="88">
        <v>0</v>
      </c>
      <c r="BM89" s="194">
        <v>2</v>
      </c>
      <c r="BN89" s="194">
        <v>3</v>
      </c>
      <c r="BO89" s="194">
        <v>5</v>
      </c>
      <c r="BP89" s="195">
        <v>0.4</v>
      </c>
      <c r="BQ89" s="195">
        <v>0.6</v>
      </c>
      <c r="BR89" s="194">
        <v>1</v>
      </c>
      <c r="BS89" s="194">
        <v>1</v>
      </c>
      <c r="BT89" s="194">
        <v>0</v>
      </c>
      <c r="BU89" s="194">
        <v>1</v>
      </c>
      <c r="BV89" s="194">
        <v>1</v>
      </c>
      <c r="BW89" s="195">
        <v>0</v>
      </c>
      <c r="BX89" s="195">
        <v>1</v>
      </c>
      <c r="BY89" s="194">
        <v>0</v>
      </c>
      <c r="BZ89" s="194">
        <v>0</v>
      </c>
      <c r="CA89" s="194">
        <v>2</v>
      </c>
      <c r="CB89" s="194">
        <v>2</v>
      </c>
      <c r="CC89" s="194">
        <v>4</v>
      </c>
      <c r="CD89" s="195">
        <v>0.5</v>
      </c>
      <c r="CE89" s="195">
        <v>0.5</v>
      </c>
      <c r="CF89" s="194">
        <v>0</v>
      </c>
      <c r="CG89" s="194">
        <v>0</v>
      </c>
      <c r="CH89" s="194">
        <v>2</v>
      </c>
      <c r="CI89" s="194">
        <v>3</v>
      </c>
      <c r="CJ89" s="194">
        <v>5</v>
      </c>
      <c r="CK89" s="195">
        <v>0.4</v>
      </c>
      <c r="CL89" s="195">
        <v>0.6</v>
      </c>
      <c r="CM89" s="194">
        <v>1</v>
      </c>
      <c r="CN89" s="194">
        <v>1</v>
      </c>
      <c r="CO89" s="194">
        <v>0</v>
      </c>
      <c r="CP89" s="194">
        <v>1</v>
      </c>
      <c r="CQ89" s="194">
        <v>1</v>
      </c>
      <c r="CR89" s="195">
        <v>0</v>
      </c>
      <c r="CS89" s="195">
        <v>1</v>
      </c>
      <c r="CT89" s="194">
        <v>0</v>
      </c>
      <c r="CU89" s="194">
        <v>0</v>
      </c>
      <c r="CV89" s="194">
        <v>2</v>
      </c>
      <c r="CW89" s="194">
        <v>2</v>
      </c>
      <c r="CX89" s="194">
        <v>4</v>
      </c>
      <c r="CY89" s="195">
        <v>0.5</v>
      </c>
      <c r="CZ89" s="195">
        <v>0.5</v>
      </c>
      <c r="DA89" s="194">
        <v>0</v>
      </c>
      <c r="DB89" s="194">
        <v>0</v>
      </c>
      <c r="DC89" s="194">
        <v>14</v>
      </c>
      <c r="DD89" s="194">
        <v>13</v>
      </c>
      <c r="DE89" s="194">
        <v>27</v>
      </c>
      <c r="DF89" s="195">
        <v>0.51849999999999996</v>
      </c>
      <c r="DG89" s="195">
        <v>0.48149999999999998</v>
      </c>
      <c r="DH89" s="194">
        <v>1</v>
      </c>
      <c r="DI89" s="194">
        <v>1</v>
      </c>
      <c r="DJ89" s="194">
        <v>0</v>
      </c>
      <c r="DK89" s="194">
        <v>1</v>
      </c>
      <c r="DL89" s="194">
        <v>1</v>
      </c>
      <c r="DM89" s="195">
        <v>0</v>
      </c>
      <c r="DN89" s="195">
        <v>1</v>
      </c>
      <c r="DO89" s="194">
        <v>0</v>
      </c>
      <c r="DP89" s="194">
        <v>0</v>
      </c>
      <c r="DQ89" s="194">
        <v>14</v>
      </c>
      <c r="DR89" s="194">
        <v>12</v>
      </c>
      <c r="DS89" s="194">
        <v>26</v>
      </c>
      <c r="DT89" s="195">
        <v>0.53849999999999998</v>
      </c>
      <c r="DU89" s="195">
        <v>0.46149999999999997</v>
      </c>
      <c r="DV89" s="194">
        <v>0</v>
      </c>
      <c r="DW89" s="194">
        <v>0</v>
      </c>
      <c r="DX89" s="129">
        <v>2</v>
      </c>
      <c r="DY89" s="130">
        <v>3</v>
      </c>
      <c r="DZ89" s="130">
        <v>5</v>
      </c>
      <c r="EA89" s="102">
        <v>0.4</v>
      </c>
      <c r="EB89" s="102">
        <v>0.6</v>
      </c>
      <c r="EC89" s="130">
        <v>1</v>
      </c>
      <c r="ED89" s="130">
        <v>1</v>
      </c>
      <c r="EE89" s="130">
        <v>0</v>
      </c>
      <c r="EF89" s="130">
        <v>1</v>
      </c>
      <c r="EG89" s="130">
        <v>1</v>
      </c>
      <c r="EH89" s="102">
        <v>0</v>
      </c>
      <c r="EI89" s="102">
        <v>1</v>
      </c>
      <c r="EJ89" s="130">
        <v>0</v>
      </c>
      <c r="EK89" s="130">
        <v>0</v>
      </c>
      <c r="EL89" s="130">
        <v>2</v>
      </c>
      <c r="EM89" s="130">
        <v>2</v>
      </c>
      <c r="EN89" s="130">
        <v>4</v>
      </c>
      <c r="EO89" s="102">
        <v>0.5</v>
      </c>
      <c r="EP89" s="102">
        <v>0.5</v>
      </c>
      <c r="EQ89" s="130">
        <v>0</v>
      </c>
      <c r="ER89" s="130">
        <v>0</v>
      </c>
      <c r="ES89" s="130">
        <v>2</v>
      </c>
      <c r="ET89" s="130">
        <v>3</v>
      </c>
      <c r="EU89" s="130">
        <v>5</v>
      </c>
      <c r="EV89" s="102">
        <v>0.4</v>
      </c>
      <c r="EW89" s="102">
        <v>0.6</v>
      </c>
      <c r="EX89" s="130">
        <v>1</v>
      </c>
      <c r="EY89" s="130">
        <v>1</v>
      </c>
      <c r="EZ89" s="130">
        <v>0</v>
      </c>
      <c r="FA89" s="130">
        <v>1</v>
      </c>
      <c r="FB89" s="130">
        <v>1</v>
      </c>
      <c r="FC89" s="102">
        <v>0</v>
      </c>
      <c r="FD89" s="102">
        <v>1</v>
      </c>
      <c r="FE89" s="130">
        <v>0</v>
      </c>
      <c r="FF89" s="130">
        <v>0</v>
      </c>
      <c r="FG89" s="130">
        <v>2</v>
      </c>
      <c r="FH89" s="130">
        <v>2</v>
      </c>
      <c r="FI89" s="130">
        <v>4</v>
      </c>
      <c r="FJ89" s="102">
        <v>0.5</v>
      </c>
      <c r="FK89" s="102">
        <v>0.5</v>
      </c>
      <c r="FL89" s="130">
        <v>0</v>
      </c>
      <c r="FM89" s="130">
        <v>0</v>
      </c>
      <c r="FN89" s="130">
        <v>13</v>
      </c>
      <c r="FO89" s="130">
        <v>13</v>
      </c>
      <c r="FP89" s="130">
        <v>26</v>
      </c>
      <c r="FQ89" s="102">
        <v>0.5</v>
      </c>
      <c r="FR89" s="102">
        <v>0.5</v>
      </c>
      <c r="FS89" s="130">
        <v>1</v>
      </c>
      <c r="FT89" s="130">
        <v>1</v>
      </c>
      <c r="FU89" s="130">
        <v>0</v>
      </c>
      <c r="FV89" s="130">
        <v>1</v>
      </c>
      <c r="FW89" s="130">
        <v>1</v>
      </c>
      <c r="FX89" s="102">
        <v>0</v>
      </c>
      <c r="FY89" s="102">
        <v>1</v>
      </c>
      <c r="FZ89" s="130">
        <v>0</v>
      </c>
      <c r="GA89" s="130">
        <v>0</v>
      </c>
      <c r="GB89" s="130">
        <v>13</v>
      </c>
      <c r="GC89" s="130">
        <v>12</v>
      </c>
      <c r="GD89" s="130">
        <v>25</v>
      </c>
      <c r="GE89" s="102">
        <v>0.52</v>
      </c>
      <c r="GF89" s="102">
        <v>0.48</v>
      </c>
      <c r="GG89" s="130">
        <v>0</v>
      </c>
      <c r="GH89" s="130">
        <v>0</v>
      </c>
      <c r="GI89" s="129">
        <v>1</v>
      </c>
      <c r="GJ89" s="130">
        <v>4</v>
      </c>
      <c r="GK89" s="130">
        <v>5</v>
      </c>
      <c r="GL89" s="102">
        <v>0.2</v>
      </c>
      <c r="GM89" s="102">
        <v>0.8</v>
      </c>
      <c r="GN89" s="130">
        <v>0</v>
      </c>
      <c r="GO89" s="130">
        <v>1</v>
      </c>
      <c r="GP89" s="130">
        <v>0</v>
      </c>
      <c r="GQ89" s="130">
        <v>1</v>
      </c>
      <c r="GR89" s="130">
        <v>1</v>
      </c>
      <c r="GS89" s="102">
        <v>0</v>
      </c>
      <c r="GT89" s="102">
        <v>1</v>
      </c>
      <c r="GU89" s="130">
        <v>0</v>
      </c>
      <c r="GV89" s="130">
        <v>0</v>
      </c>
      <c r="GW89" s="130">
        <v>1</v>
      </c>
      <c r="GX89" s="130">
        <v>3</v>
      </c>
      <c r="GY89" s="130">
        <v>4</v>
      </c>
      <c r="GZ89" s="102">
        <v>0.25</v>
      </c>
      <c r="HA89" s="102">
        <v>0.75</v>
      </c>
      <c r="HB89" s="130">
        <v>0</v>
      </c>
      <c r="HC89" s="130">
        <v>0</v>
      </c>
      <c r="HD89" s="130">
        <v>2</v>
      </c>
      <c r="HE89" s="130">
        <v>3</v>
      </c>
      <c r="HF89" s="130">
        <v>5</v>
      </c>
      <c r="HG89" s="102">
        <v>0.4</v>
      </c>
      <c r="HH89" s="102">
        <v>0.6</v>
      </c>
      <c r="HI89" s="130">
        <v>1</v>
      </c>
      <c r="HJ89" s="130">
        <v>1</v>
      </c>
      <c r="HK89" s="130">
        <v>0</v>
      </c>
      <c r="HL89" s="130">
        <v>1</v>
      </c>
      <c r="HM89" s="130">
        <v>1</v>
      </c>
      <c r="HN89" s="102">
        <v>0</v>
      </c>
      <c r="HO89" s="102">
        <v>1</v>
      </c>
      <c r="HP89" s="130">
        <v>0</v>
      </c>
      <c r="HQ89" s="130">
        <v>0</v>
      </c>
      <c r="HR89" s="130">
        <v>2</v>
      </c>
      <c r="HS89" s="130">
        <v>2</v>
      </c>
      <c r="HT89" s="130">
        <v>4</v>
      </c>
      <c r="HU89" s="102">
        <v>0.5</v>
      </c>
      <c r="HV89" s="102">
        <v>0.5</v>
      </c>
      <c r="HW89" s="130">
        <v>0</v>
      </c>
      <c r="HX89" s="130">
        <v>0</v>
      </c>
      <c r="HY89" s="130">
        <v>14</v>
      </c>
      <c r="HZ89" s="130">
        <v>13</v>
      </c>
      <c r="IA89" s="130">
        <v>27</v>
      </c>
      <c r="IB89" s="102">
        <v>0.51849999999999996</v>
      </c>
      <c r="IC89" s="102">
        <v>0.48149999999999998</v>
      </c>
      <c r="ID89" s="130">
        <v>1</v>
      </c>
      <c r="IE89" s="130">
        <v>1</v>
      </c>
      <c r="IF89" s="130">
        <v>0</v>
      </c>
      <c r="IG89" s="130">
        <v>1</v>
      </c>
      <c r="IH89" s="130">
        <v>1</v>
      </c>
      <c r="II89" s="102">
        <v>0</v>
      </c>
      <c r="IJ89" s="102">
        <v>1</v>
      </c>
      <c r="IK89" s="130">
        <v>0</v>
      </c>
      <c r="IL89" s="130">
        <v>0</v>
      </c>
      <c r="IM89" s="130">
        <v>14</v>
      </c>
      <c r="IN89" s="130">
        <v>12</v>
      </c>
      <c r="IO89" s="130">
        <v>26</v>
      </c>
      <c r="IP89" s="102">
        <v>0.53849999999999998</v>
      </c>
      <c r="IQ89" s="102">
        <v>0.46149999999999997</v>
      </c>
      <c r="IR89" s="130">
        <v>0</v>
      </c>
      <c r="IS89" s="130">
        <v>0</v>
      </c>
    </row>
    <row r="90" spans="1:253" customFormat="1" ht="15" x14ac:dyDescent="0.25">
      <c r="A90" s="89" t="s">
        <v>80</v>
      </c>
      <c r="B90" s="86">
        <v>3</v>
      </c>
      <c r="C90" s="86">
        <v>4</v>
      </c>
      <c r="D90" s="88">
        <v>7</v>
      </c>
      <c r="E90" s="192">
        <v>0.42899999999999999</v>
      </c>
      <c r="F90" s="102">
        <v>0.57100000000000006</v>
      </c>
      <c r="G90" s="193">
        <v>1</v>
      </c>
      <c r="H90" s="86">
        <v>1</v>
      </c>
      <c r="I90" s="86">
        <v>1</v>
      </c>
      <c r="J90" s="86">
        <v>0</v>
      </c>
      <c r="K90" s="88">
        <v>1</v>
      </c>
      <c r="L90" s="192">
        <v>1</v>
      </c>
      <c r="M90" s="102">
        <v>0</v>
      </c>
      <c r="N90" s="193">
        <v>0</v>
      </c>
      <c r="O90" s="86">
        <v>0</v>
      </c>
      <c r="P90" s="86">
        <v>2</v>
      </c>
      <c r="Q90" s="86">
        <v>4</v>
      </c>
      <c r="R90" s="88">
        <v>6</v>
      </c>
      <c r="S90" s="192">
        <v>0.33299999999999996</v>
      </c>
      <c r="T90" s="102">
        <v>0.66700000000000004</v>
      </c>
      <c r="U90" s="193">
        <v>0</v>
      </c>
      <c r="V90" s="86">
        <v>0</v>
      </c>
      <c r="W90" s="86">
        <v>2</v>
      </c>
      <c r="X90" s="86">
        <v>3</v>
      </c>
      <c r="Y90" s="88">
        <v>5</v>
      </c>
      <c r="Z90" s="192">
        <v>0.4</v>
      </c>
      <c r="AA90" s="102">
        <v>0.6</v>
      </c>
      <c r="AB90" s="193">
        <v>1</v>
      </c>
      <c r="AC90" s="86">
        <v>1</v>
      </c>
      <c r="AD90" s="86">
        <v>0</v>
      </c>
      <c r="AE90" s="86">
        <v>1</v>
      </c>
      <c r="AF90" s="88">
        <v>1</v>
      </c>
      <c r="AG90" s="192">
        <v>0</v>
      </c>
      <c r="AH90" s="102">
        <v>1</v>
      </c>
      <c r="AI90" s="193">
        <v>0</v>
      </c>
      <c r="AJ90" s="86">
        <v>0</v>
      </c>
      <c r="AK90" s="86">
        <v>2</v>
      </c>
      <c r="AL90" s="86">
        <v>2</v>
      </c>
      <c r="AM90" s="88">
        <v>4</v>
      </c>
      <c r="AN90" s="192">
        <v>0.5</v>
      </c>
      <c r="AO90" s="102">
        <v>0.5</v>
      </c>
      <c r="AP90" s="193">
        <v>0</v>
      </c>
      <c r="AQ90" s="86">
        <v>0</v>
      </c>
      <c r="AR90" s="86">
        <v>6</v>
      </c>
      <c r="AS90" s="86">
        <v>12</v>
      </c>
      <c r="AT90" s="88">
        <v>18</v>
      </c>
      <c r="AU90" s="192">
        <v>0.33299999999999996</v>
      </c>
      <c r="AV90" s="102">
        <v>0.66700000000000004</v>
      </c>
      <c r="AW90" s="193">
        <v>0</v>
      </c>
      <c r="AX90" s="86">
        <v>1</v>
      </c>
      <c r="AY90" s="86">
        <v>0</v>
      </c>
      <c r="AZ90" s="86">
        <v>1</v>
      </c>
      <c r="BA90" s="88">
        <v>1</v>
      </c>
      <c r="BB90" s="192">
        <v>0</v>
      </c>
      <c r="BC90" s="102">
        <v>1</v>
      </c>
      <c r="BD90" s="193">
        <v>0</v>
      </c>
      <c r="BE90" s="86">
        <v>0</v>
      </c>
      <c r="BF90" s="86">
        <v>6</v>
      </c>
      <c r="BG90" s="86">
        <v>11</v>
      </c>
      <c r="BH90" s="88">
        <v>17</v>
      </c>
      <c r="BI90" s="192">
        <v>0.35299999999999998</v>
      </c>
      <c r="BJ90" s="102">
        <v>0.64700000000000002</v>
      </c>
      <c r="BK90" s="193">
        <v>0</v>
      </c>
      <c r="BL90" s="88">
        <v>0</v>
      </c>
      <c r="BM90" s="194">
        <v>3</v>
      </c>
      <c r="BN90" s="194">
        <v>4</v>
      </c>
      <c r="BO90" s="194">
        <v>7</v>
      </c>
      <c r="BP90" s="195">
        <v>0.42899999999999999</v>
      </c>
      <c r="BQ90" s="195">
        <v>0.57100000000000006</v>
      </c>
      <c r="BR90" s="194">
        <v>1</v>
      </c>
      <c r="BS90" s="194">
        <v>1</v>
      </c>
      <c r="BT90" s="194">
        <v>1</v>
      </c>
      <c r="BU90" s="194">
        <v>0</v>
      </c>
      <c r="BV90" s="194">
        <v>1</v>
      </c>
      <c r="BW90" s="195">
        <v>1</v>
      </c>
      <c r="BX90" s="195">
        <v>0</v>
      </c>
      <c r="BY90" s="194">
        <v>0</v>
      </c>
      <c r="BZ90" s="194">
        <v>0</v>
      </c>
      <c r="CA90" s="194">
        <v>2</v>
      </c>
      <c r="CB90" s="194">
        <v>4</v>
      </c>
      <c r="CC90" s="194">
        <v>6</v>
      </c>
      <c r="CD90" s="195">
        <v>0.33299999999999996</v>
      </c>
      <c r="CE90" s="195">
        <v>0.66700000000000004</v>
      </c>
      <c r="CF90" s="194">
        <v>0</v>
      </c>
      <c r="CG90" s="194">
        <v>0</v>
      </c>
      <c r="CH90" s="194">
        <v>2</v>
      </c>
      <c r="CI90" s="194">
        <v>3</v>
      </c>
      <c r="CJ90" s="194">
        <v>5</v>
      </c>
      <c r="CK90" s="195">
        <v>0.4</v>
      </c>
      <c r="CL90" s="195">
        <v>0.6</v>
      </c>
      <c r="CM90" s="194">
        <v>1</v>
      </c>
      <c r="CN90" s="194">
        <v>1</v>
      </c>
      <c r="CO90" s="194">
        <v>0</v>
      </c>
      <c r="CP90" s="194">
        <v>1</v>
      </c>
      <c r="CQ90" s="194">
        <v>1</v>
      </c>
      <c r="CR90" s="195">
        <v>0</v>
      </c>
      <c r="CS90" s="195">
        <v>1</v>
      </c>
      <c r="CT90" s="194">
        <v>0</v>
      </c>
      <c r="CU90" s="194">
        <v>0</v>
      </c>
      <c r="CV90" s="194">
        <v>2</v>
      </c>
      <c r="CW90" s="194">
        <v>2</v>
      </c>
      <c r="CX90" s="194">
        <v>4</v>
      </c>
      <c r="CY90" s="195">
        <v>0.5</v>
      </c>
      <c r="CZ90" s="195">
        <v>0.5</v>
      </c>
      <c r="DA90" s="194">
        <v>0</v>
      </c>
      <c r="DB90" s="194">
        <v>0</v>
      </c>
      <c r="DC90" s="194">
        <v>7</v>
      </c>
      <c r="DD90" s="194">
        <v>11</v>
      </c>
      <c r="DE90" s="194">
        <v>18</v>
      </c>
      <c r="DF90" s="195">
        <v>0.38900000000000001</v>
      </c>
      <c r="DG90" s="195">
        <v>0.61099999999999999</v>
      </c>
      <c r="DH90" s="194">
        <v>0</v>
      </c>
      <c r="DI90" s="194">
        <v>1</v>
      </c>
      <c r="DJ90" s="194">
        <v>0</v>
      </c>
      <c r="DK90" s="194">
        <v>1</v>
      </c>
      <c r="DL90" s="194">
        <v>1</v>
      </c>
      <c r="DM90" s="195">
        <v>0</v>
      </c>
      <c r="DN90" s="195">
        <v>1</v>
      </c>
      <c r="DO90" s="194">
        <v>0</v>
      </c>
      <c r="DP90" s="194">
        <v>0</v>
      </c>
      <c r="DQ90" s="194">
        <v>7</v>
      </c>
      <c r="DR90" s="194">
        <v>10</v>
      </c>
      <c r="DS90" s="194">
        <v>17</v>
      </c>
      <c r="DT90" s="195">
        <v>0.41200000000000003</v>
      </c>
      <c r="DU90" s="195">
        <v>0.58799999999999997</v>
      </c>
      <c r="DV90" s="194">
        <v>0</v>
      </c>
      <c r="DW90" s="194">
        <v>0</v>
      </c>
      <c r="DX90" s="129">
        <v>3</v>
      </c>
      <c r="DY90" s="130">
        <v>4</v>
      </c>
      <c r="DZ90" s="130">
        <v>7</v>
      </c>
      <c r="EA90" s="102">
        <v>0.42899999999999999</v>
      </c>
      <c r="EB90" s="102">
        <v>0.57100000000000006</v>
      </c>
      <c r="EC90" s="130">
        <v>1</v>
      </c>
      <c r="ED90" s="130">
        <v>1</v>
      </c>
      <c r="EE90" s="130">
        <v>1</v>
      </c>
      <c r="EF90" s="130">
        <v>0</v>
      </c>
      <c r="EG90" s="130">
        <v>1</v>
      </c>
      <c r="EH90" s="102">
        <v>1</v>
      </c>
      <c r="EI90" s="102">
        <v>0</v>
      </c>
      <c r="EJ90" s="130">
        <v>0</v>
      </c>
      <c r="EK90" s="130">
        <v>0</v>
      </c>
      <c r="EL90" s="130">
        <v>2</v>
      </c>
      <c r="EM90" s="130">
        <v>4</v>
      </c>
      <c r="EN90" s="130">
        <v>6</v>
      </c>
      <c r="EO90" s="102">
        <v>0.33299999999999996</v>
      </c>
      <c r="EP90" s="102">
        <v>0.66700000000000004</v>
      </c>
      <c r="EQ90" s="130">
        <v>0</v>
      </c>
      <c r="ER90" s="130">
        <v>0</v>
      </c>
      <c r="ES90" s="130">
        <v>2</v>
      </c>
      <c r="ET90" s="130">
        <v>2</v>
      </c>
      <c r="EU90" s="130">
        <v>4</v>
      </c>
      <c r="EV90" s="102">
        <v>0.5</v>
      </c>
      <c r="EW90" s="102">
        <v>0.5</v>
      </c>
      <c r="EX90" s="130">
        <v>1</v>
      </c>
      <c r="EY90" s="130">
        <v>1</v>
      </c>
      <c r="EZ90" s="130">
        <v>0</v>
      </c>
      <c r="FA90" s="130">
        <v>1</v>
      </c>
      <c r="FB90" s="130">
        <v>1</v>
      </c>
      <c r="FC90" s="102">
        <v>0</v>
      </c>
      <c r="FD90" s="102">
        <v>1</v>
      </c>
      <c r="FE90" s="130">
        <v>0</v>
      </c>
      <c r="FF90" s="130">
        <v>0</v>
      </c>
      <c r="FG90" s="130">
        <v>2</v>
      </c>
      <c r="FH90" s="130">
        <v>1</v>
      </c>
      <c r="FI90" s="130">
        <v>3</v>
      </c>
      <c r="FJ90" s="102">
        <v>0.66700000000000004</v>
      </c>
      <c r="FK90" s="102">
        <v>0.33299999999999996</v>
      </c>
      <c r="FL90" s="130">
        <v>0</v>
      </c>
      <c r="FM90" s="130">
        <v>0</v>
      </c>
      <c r="FN90" s="130">
        <v>7</v>
      </c>
      <c r="FO90" s="130">
        <v>11</v>
      </c>
      <c r="FP90" s="130">
        <v>18</v>
      </c>
      <c r="FQ90" s="102">
        <v>0.38900000000000001</v>
      </c>
      <c r="FR90" s="102">
        <v>0.61099999999999999</v>
      </c>
      <c r="FS90" s="130">
        <v>0</v>
      </c>
      <c r="FT90" s="130">
        <v>1</v>
      </c>
      <c r="FU90" s="130">
        <v>0</v>
      </c>
      <c r="FV90" s="130">
        <v>1</v>
      </c>
      <c r="FW90" s="130">
        <v>1</v>
      </c>
      <c r="FX90" s="102">
        <v>0</v>
      </c>
      <c r="FY90" s="102">
        <v>1</v>
      </c>
      <c r="FZ90" s="130">
        <v>0</v>
      </c>
      <c r="GA90" s="130">
        <v>0</v>
      </c>
      <c r="GB90" s="130">
        <v>7</v>
      </c>
      <c r="GC90" s="130">
        <v>10</v>
      </c>
      <c r="GD90" s="130">
        <v>17</v>
      </c>
      <c r="GE90" s="102">
        <v>0.41200000000000003</v>
      </c>
      <c r="GF90" s="102">
        <v>0.58799999999999997</v>
      </c>
      <c r="GG90" s="130">
        <v>0</v>
      </c>
      <c r="GH90" s="130">
        <v>0</v>
      </c>
      <c r="GI90" s="129">
        <v>3</v>
      </c>
      <c r="GJ90" s="130">
        <v>4</v>
      </c>
      <c r="GK90" s="130">
        <v>7</v>
      </c>
      <c r="GL90" s="102">
        <v>0.42899999999999999</v>
      </c>
      <c r="GM90" s="102">
        <v>0.57100000000000006</v>
      </c>
      <c r="GN90" s="130">
        <v>1</v>
      </c>
      <c r="GO90" s="130">
        <v>1</v>
      </c>
      <c r="GP90" s="130">
        <v>1</v>
      </c>
      <c r="GQ90" s="130">
        <v>0</v>
      </c>
      <c r="GR90" s="130">
        <v>1</v>
      </c>
      <c r="GS90" s="102">
        <v>1</v>
      </c>
      <c r="GT90" s="102">
        <v>0</v>
      </c>
      <c r="GU90" s="130">
        <v>0</v>
      </c>
      <c r="GV90" s="130">
        <v>0</v>
      </c>
      <c r="GW90" s="130">
        <v>2</v>
      </c>
      <c r="GX90" s="130">
        <v>4</v>
      </c>
      <c r="GY90" s="130">
        <v>6</v>
      </c>
      <c r="GZ90" s="102">
        <v>0.33299999999999996</v>
      </c>
      <c r="HA90" s="102">
        <v>0.66700000000000004</v>
      </c>
      <c r="HB90" s="130">
        <v>0</v>
      </c>
      <c r="HC90" s="130">
        <v>0</v>
      </c>
      <c r="HD90" s="130">
        <v>2</v>
      </c>
      <c r="HE90" s="130">
        <v>2</v>
      </c>
      <c r="HF90" s="130">
        <v>4</v>
      </c>
      <c r="HG90" s="102">
        <v>0.5</v>
      </c>
      <c r="HH90" s="102">
        <v>0.5</v>
      </c>
      <c r="HI90" s="130">
        <v>1</v>
      </c>
      <c r="HJ90" s="130">
        <v>1</v>
      </c>
      <c r="HK90" s="130">
        <v>0</v>
      </c>
      <c r="HL90" s="130">
        <v>1</v>
      </c>
      <c r="HM90" s="130">
        <v>1</v>
      </c>
      <c r="HN90" s="102">
        <v>0</v>
      </c>
      <c r="HO90" s="102">
        <v>1</v>
      </c>
      <c r="HP90" s="130">
        <v>0</v>
      </c>
      <c r="HQ90" s="130">
        <v>0</v>
      </c>
      <c r="HR90" s="130">
        <v>2</v>
      </c>
      <c r="HS90" s="130">
        <v>1</v>
      </c>
      <c r="HT90" s="130">
        <v>3</v>
      </c>
      <c r="HU90" s="102">
        <v>0.66700000000000004</v>
      </c>
      <c r="HV90" s="102">
        <v>0.33299999999999996</v>
      </c>
      <c r="HW90" s="130">
        <v>0</v>
      </c>
      <c r="HX90" s="130">
        <v>0</v>
      </c>
      <c r="HY90" s="130">
        <v>6</v>
      </c>
      <c r="HZ90" s="130">
        <v>12</v>
      </c>
      <c r="IA90" s="130">
        <v>18</v>
      </c>
      <c r="IB90" s="102">
        <v>0.33299999999999996</v>
      </c>
      <c r="IC90" s="102">
        <v>0.66700000000000004</v>
      </c>
      <c r="ID90" s="130">
        <v>0</v>
      </c>
      <c r="IE90" s="130">
        <v>1</v>
      </c>
      <c r="IF90" s="130">
        <v>0</v>
      </c>
      <c r="IG90" s="130">
        <v>1</v>
      </c>
      <c r="IH90" s="130">
        <v>1</v>
      </c>
      <c r="II90" s="102">
        <v>0</v>
      </c>
      <c r="IJ90" s="102">
        <v>1</v>
      </c>
      <c r="IK90" s="130">
        <v>0</v>
      </c>
      <c r="IL90" s="130">
        <v>0</v>
      </c>
      <c r="IM90" s="130">
        <v>6</v>
      </c>
      <c r="IN90" s="130">
        <v>11</v>
      </c>
      <c r="IO90" s="130">
        <v>17</v>
      </c>
      <c r="IP90" s="102">
        <v>0.35299999999999998</v>
      </c>
      <c r="IQ90" s="102">
        <v>0.64700000000000002</v>
      </c>
      <c r="IR90" s="130">
        <v>0</v>
      </c>
      <c r="IS90" s="130">
        <v>0</v>
      </c>
    </row>
    <row r="91" spans="1:253" customFormat="1" ht="15" x14ac:dyDescent="0.25">
      <c r="A91" s="89" t="s">
        <v>81</v>
      </c>
      <c r="B91" s="86">
        <v>4</v>
      </c>
      <c r="C91" s="86">
        <v>3</v>
      </c>
      <c r="D91" s="88">
        <v>7</v>
      </c>
      <c r="E91" s="192">
        <v>0.57140000000000002</v>
      </c>
      <c r="F91" s="102">
        <v>0.42859999999999998</v>
      </c>
      <c r="G91" s="193">
        <v>1</v>
      </c>
      <c r="H91" s="86">
        <v>1</v>
      </c>
      <c r="I91" s="86">
        <v>0</v>
      </c>
      <c r="J91" s="86">
        <v>1</v>
      </c>
      <c r="K91" s="88">
        <v>1</v>
      </c>
      <c r="L91" s="192">
        <v>0</v>
      </c>
      <c r="M91" s="102">
        <v>1</v>
      </c>
      <c r="N91" s="193">
        <v>0</v>
      </c>
      <c r="O91" s="86">
        <v>0</v>
      </c>
      <c r="P91" s="86">
        <v>4</v>
      </c>
      <c r="Q91" s="86">
        <v>2</v>
      </c>
      <c r="R91" s="88">
        <v>6</v>
      </c>
      <c r="S91" s="192">
        <v>0.66670000000000007</v>
      </c>
      <c r="T91" s="102">
        <v>0.33329999999999999</v>
      </c>
      <c r="U91" s="193">
        <v>0</v>
      </c>
      <c r="V91" s="86">
        <v>0</v>
      </c>
      <c r="W91" s="86">
        <v>2</v>
      </c>
      <c r="X91" s="86">
        <v>3</v>
      </c>
      <c r="Y91" s="88">
        <v>5</v>
      </c>
      <c r="Z91" s="192">
        <v>0.4</v>
      </c>
      <c r="AA91" s="102">
        <v>0.6</v>
      </c>
      <c r="AB91" s="193">
        <v>1</v>
      </c>
      <c r="AC91" s="86">
        <v>1</v>
      </c>
      <c r="AD91" s="86">
        <v>1</v>
      </c>
      <c r="AE91" s="86">
        <v>0</v>
      </c>
      <c r="AF91" s="88">
        <v>1</v>
      </c>
      <c r="AG91" s="192">
        <v>1</v>
      </c>
      <c r="AH91" s="102">
        <v>0</v>
      </c>
      <c r="AI91" s="193">
        <v>0</v>
      </c>
      <c r="AJ91" s="86">
        <v>0</v>
      </c>
      <c r="AK91" s="86">
        <v>1</v>
      </c>
      <c r="AL91" s="86">
        <v>3</v>
      </c>
      <c r="AM91" s="88">
        <v>4</v>
      </c>
      <c r="AN91" s="192">
        <v>0.25</v>
      </c>
      <c r="AO91" s="102">
        <v>0.75</v>
      </c>
      <c r="AP91" s="193">
        <v>0</v>
      </c>
      <c r="AQ91" s="86">
        <v>0</v>
      </c>
      <c r="AR91" s="86">
        <v>11</v>
      </c>
      <c r="AS91" s="86">
        <v>15</v>
      </c>
      <c r="AT91" s="88">
        <v>26</v>
      </c>
      <c r="AU91" s="192">
        <v>0.42310000000000003</v>
      </c>
      <c r="AV91" s="102">
        <v>0.57689999999999997</v>
      </c>
      <c r="AW91" s="193">
        <v>1</v>
      </c>
      <c r="AX91" s="86">
        <v>1</v>
      </c>
      <c r="AY91" s="86">
        <v>0</v>
      </c>
      <c r="AZ91" s="86">
        <v>1</v>
      </c>
      <c r="BA91" s="88">
        <v>1</v>
      </c>
      <c r="BB91" s="192">
        <v>0</v>
      </c>
      <c r="BC91" s="102">
        <v>1</v>
      </c>
      <c r="BD91" s="193">
        <v>0</v>
      </c>
      <c r="BE91" s="86">
        <v>0</v>
      </c>
      <c r="BF91" s="86">
        <v>11</v>
      </c>
      <c r="BG91" s="86">
        <v>14</v>
      </c>
      <c r="BH91" s="88">
        <v>25</v>
      </c>
      <c r="BI91" s="192">
        <v>0.44</v>
      </c>
      <c r="BJ91" s="102">
        <v>0.56000000000000005</v>
      </c>
      <c r="BK91" s="193">
        <v>0</v>
      </c>
      <c r="BL91" s="88">
        <v>0</v>
      </c>
      <c r="BM91" s="194">
        <v>4</v>
      </c>
      <c r="BN91" s="194">
        <v>3</v>
      </c>
      <c r="BO91" s="194">
        <v>7</v>
      </c>
      <c r="BP91" s="195">
        <v>0.57140000000000002</v>
      </c>
      <c r="BQ91" s="195">
        <v>0.42859999999999998</v>
      </c>
      <c r="BR91" s="194">
        <v>1</v>
      </c>
      <c r="BS91" s="194">
        <v>1</v>
      </c>
      <c r="BT91" s="194">
        <v>0</v>
      </c>
      <c r="BU91" s="194">
        <v>1</v>
      </c>
      <c r="BV91" s="194">
        <v>1</v>
      </c>
      <c r="BW91" s="195">
        <v>0</v>
      </c>
      <c r="BX91" s="195">
        <v>1</v>
      </c>
      <c r="BY91" s="194">
        <v>0</v>
      </c>
      <c r="BZ91" s="194">
        <v>0</v>
      </c>
      <c r="CA91" s="194">
        <v>4</v>
      </c>
      <c r="CB91" s="194">
        <v>2</v>
      </c>
      <c r="CC91" s="194">
        <v>6</v>
      </c>
      <c r="CD91" s="195">
        <v>0.66670000000000007</v>
      </c>
      <c r="CE91" s="195">
        <v>0.33329999999999999</v>
      </c>
      <c r="CF91" s="194">
        <v>0</v>
      </c>
      <c r="CG91" s="194">
        <v>0</v>
      </c>
      <c r="CH91" s="194">
        <v>2</v>
      </c>
      <c r="CI91" s="194">
        <v>3</v>
      </c>
      <c r="CJ91" s="194">
        <v>5</v>
      </c>
      <c r="CK91" s="195">
        <v>0.4</v>
      </c>
      <c r="CL91" s="195">
        <v>0.6</v>
      </c>
      <c r="CM91" s="194">
        <v>1</v>
      </c>
      <c r="CN91" s="194">
        <v>1</v>
      </c>
      <c r="CO91" s="194">
        <v>1</v>
      </c>
      <c r="CP91" s="194">
        <v>0</v>
      </c>
      <c r="CQ91" s="194">
        <v>1</v>
      </c>
      <c r="CR91" s="195">
        <v>1</v>
      </c>
      <c r="CS91" s="195">
        <v>0</v>
      </c>
      <c r="CT91" s="194">
        <v>0</v>
      </c>
      <c r="CU91" s="194">
        <v>0</v>
      </c>
      <c r="CV91" s="194">
        <v>1</v>
      </c>
      <c r="CW91" s="194">
        <v>3</v>
      </c>
      <c r="CX91" s="194">
        <v>4</v>
      </c>
      <c r="CY91" s="195">
        <v>0.25</v>
      </c>
      <c r="CZ91" s="195">
        <v>0.75</v>
      </c>
      <c r="DA91" s="194">
        <v>0</v>
      </c>
      <c r="DB91" s="194">
        <v>0</v>
      </c>
      <c r="DC91" s="194">
        <v>9</v>
      </c>
      <c r="DD91" s="194">
        <v>17</v>
      </c>
      <c r="DE91" s="194">
        <v>26</v>
      </c>
      <c r="DF91" s="195">
        <v>0.34619999999999995</v>
      </c>
      <c r="DG91" s="195">
        <v>0.65379999999999994</v>
      </c>
      <c r="DH91" s="194">
        <v>0</v>
      </c>
      <c r="DI91" s="194">
        <v>1</v>
      </c>
      <c r="DJ91" s="194">
        <v>0</v>
      </c>
      <c r="DK91" s="194">
        <v>1</v>
      </c>
      <c r="DL91" s="194">
        <v>1</v>
      </c>
      <c r="DM91" s="195">
        <v>0</v>
      </c>
      <c r="DN91" s="195">
        <v>1</v>
      </c>
      <c r="DO91" s="194">
        <v>0</v>
      </c>
      <c r="DP91" s="194">
        <v>0</v>
      </c>
      <c r="DQ91" s="194">
        <v>9</v>
      </c>
      <c r="DR91" s="194">
        <v>16</v>
      </c>
      <c r="DS91" s="194">
        <v>25</v>
      </c>
      <c r="DT91" s="195">
        <v>0.36</v>
      </c>
      <c r="DU91" s="195">
        <v>0.64</v>
      </c>
      <c r="DV91" s="194">
        <v>0</v>
      </c>
      <c r="DW91" s="194">
        <v>0</v>
      </c>
      <c r="DX91" s="129">
        <v>4</v>
      </c>
      <c r="DY91" s="130">
        <v>3</v>
      </c>
      <c r="DZ91" s="130">
        <v>7</v>
      </c>
      <c r="EA91" s="102">
        <v>0.57140000000000002</v>
      </c>
      <c r="EB91" s="102">
        <v>0.42859999999999998</v>
      </c>
      <c r="EC91" s="130">
        <v>1</v>
      </c>
      <c r="ED91" s="130">
        <v>1</v>
      </c>
      <c r="EE91" s="130">
        <v>0</v>
      </c>
      <c r="EF91" s="130">
        <v>1</v>
      </c>
      <c r="EG91" s="130">
        <v>1</v>
      </c>
      <c r="EH91" s="102">
        <v>0</v>
      </c>
      <c r="EI91" s="102">
        <v>1</v>
      </c>
      <c r="EJ91" s="130">
        <v>0</v>
      </c>
      <c r="EK91" s="130">
        <v>0</v>
      </c>
      <c r="EL91" s="130">
        <v>4</v>
      </c>
      <c r="EM91" s="130">
        <v>2</v>
      </c>
      <c r="EN91" s="130">
        <v>6</v>
      </c>
      <c r="EO91" s="102">
        <v>0.66670000000000007</v>
      </c>
      <c r="EP91" s="102">
        <v>0.33329999999999999</v>
      </c>
      <c r="EQ91" s="130">
        <v>0</v>
      </c>
      <c r="ER91" s="130">
        <v>0</v>
      </c>
      <c r="ES91" s="130">
        <v>2</v>
      </c>
      <c r="ET91" s="130">
        <v>3</v>
      </c>
      <c r="EU91" s="130">
        <v>5</v>
      </c>
      <c r="EV91" s="102">
        <v>0.4</v>
      </c>
      <c r="EW91" s="102">
        <v>0.6</v>
      </c>
      <c r="EX91" s="130">
        <v>1</v>
      </c>
      <c r="EY91" s="130">
        <v>1</v>
      </c>
      <c r="EZ91" s="130">
        <v>1</v>
      </c>
      <c r="FA91" s="130">
        <v>0</v>
      </c>
      <c r="FB91" s="130">
        <v>1</v>
      </c>
      <c r="FC91" s="102">
        <v>1</v>
      </c>
      <c r="FD91" s="102">
        <v>0</v>
      </c>
      <c r="FE91" s="130">
        <v>0</v>
      </c>
      <c r="FF91" s="130">
        <v>0</v>
      </c>
      <c r="FG91" s="130">
        <v>1</v>
      </c>
      <c r="FH91" s="130">
        <v>3</v>
      </c>
      <c r="FI91" s="130">
        <v>4</v>
      </c>
      <c r="FJ91" s="102">
        <v>0.25</v>
      </c>
      <c r="FK91" s="102">
        <v>0.75</v>
      </c>
      <c r="FL91" s="130">
        <v>0</v>
      </c>
      <c r="FM91" s="130">
        <v>0</v>
      </c>
      <c r="FN91" s="130">
        <v>9</v>
      </c>
      <c r="FO91" s="130">
        <v>17</v>
      </c>
      <c r="FP91" s="130">
        <v>26</v>
      </c>
      <c r="FQ91" s="102">
        <v>0.34619999999999995</v>
      </c>
      <c r="FR91" s="102">
        <v>0.65379999999999994</v>
      </c>
      <c r="FS91" s="130">
        <v>0</v>
      </c>
      <c r="FT91" s="130">
        <v>1</v>
      </c>
      <c r="FU91" s="130">
        <v>0</v>
      </c>
      <c r="FV91" s="130">
        <v>1</v>
      </c>
      <c r="FW91" s="130">
        <v>1</v>
      </c>
      <c r="FX91" s="102">
        <v>0</v>
      </c>
      <c r="FY91" s="102">
        <v>1</v>
      </c>
      <c r="FZ91" s="130">
        <v>0</v>
      </c>
      <c r="GA91" s="130">
        <v>0</v>
      </c>
      <c r="GB91" s="130">
        <v>9</v>
      </c>
      <c r="GC91" s="130">
        <v>16</v>
      </c>
      <c r="GD91" s="130">
        <v>25</v>
      </c>
      <c r="GE91" s="102">
        <v>0.36</v>
      </c>
      <c r="GF91" s="102">
        <v>0.64</v>
      </c>
      <c r="GG91" s="130">
        <v>0</v>
      </c>
      <c r="GH91" s="130">
        <v>0</v>
      </c>
      <c r="GI91" s="129">
        <v>3</v>
      </c>
      <c r="GJ91" s="130">
        <v>4</v>
      </c>
      <c r="GK91" s="130">
        <v>7</v>
      </c>
      <c r="GL91" s="102">
        <v>0.42859999999999998</v>
      </c>
      <c r="GM91" s="102">
        <v>0.57140000000000002</v>
      </c>
      <c r="GN91" s="130">
        <v>1</v>
      </c>
      <c r="GO91" s="130">
        <v>1</v>
      </c>
      <c r="GP91" s="130">
        <v>1</v>
      </c>
      <c r="GQ91" s="130">
        <v>0</v>
      </c>
      <c r="GR91" s="130">
        <v>1</v>
      </c>
      <c r="GS91" s="102">
        <v>1</v>
      </c>
      <c r="GT91" s="102">
        <v>0</v>
      </c>
      <c r="GU91" s="130">
        <v>0</v>
      </c>
      <c r="GV91" s="130">
        <v>0</v>
      </c>
      <c r="GW91" s="130">
        <v>2</v>
      </c>
      <c r="GX91" s="130">
        <v>4</v>
      </c>
      <c r="GY91" s="130">
        <v>6</v>
      </c>
      <c r="GZ91" s="102">
        <v>0.33329999999999999</v>
      </c>
      <c r="HA91" s="102">
        <v>0.66670000000000007</v>
      </c>
      <c r="HB91" s="130">
        <v>0</v>
      </c>
      <c r="HC91" s="130">
        <v>0</v>
      </c>
      <c r="HD91" s="130">
        <v>1</v>
      </c>
      <c r="HE91" s="130">
        <v>4</v>
      </c>
      <c r="HF91" s="130">
        <v>5</v>
      </c>
      <c r="HG91" s="102">
        <v>0.2</v>
      </c>
      <c r="HH91" s="102">
        <v>0.8</v>
      </c>
      <c r="HI91" s="130">
        <v>0</v>
      </c>
      <c r="HJ91" s="130">
        <v>1</v>
      </c>
      <c r="HK91" s="130">
        <v>0</v>
      </c>
      <c r="HL91" s="130">
        <v>1</v>
      </c>
      <c r="HM91" s="130">
        <v>1</v>
      </c>
      <c r="HN91" s="102">
        <v>0</v>
      </c>
      <c r="HO91" s="102">
        <v>1</v>
      </c>
      <c r="HP91" s="130">
        <v>0</v>
      </c>
      <c r="HQ91" s="130">
        <v>0</v>
      </c>
      <c r="HR91" s="130">
        <v>1</v>
      </c>
      <c r="HS91" s="130">
        <v>3</v>
      </c>
      <c r="HT91" s="130">
        <v>4</v>
      </c>
      <c r="HU91" s="102">
        <v>0.25</v>
      </c>
      <c r="HV91" s="102">
        <v>0.75</v>
      </c>
      <c r="HW91" s="130">
        <v>0</v>
      </c>
      <c r="HX91" s="130">
        <v>0</v>
      </c>
      <c r="HY91" s="130">
        <v>9</v>
      </c>
      <c r="HZ91" s="130">
        <v>17</v>
      </c>
      <c r="IA91" s="130">
        <v>26</v>
      </c>
      <c r="IB91" s="102">
        <v>0.34619999999999995</v>
      </c>
      <c r="IC91" s="102">
        <v>0.65379999999999994</v>
      </c>
      <c r="ID91" s="130">
        <v>0</v>
      </c>
      <c r="IE91" s="130">
        <v>1</v>
      </c>
      <c r="IF91" s="130">
        <v>0</v>
      </c>
      <c r="IG91" s="130">
        <v>1</v>
      </c>
      <c r="IH91" s="130">
        <v>1</v>
      </c>
      <c r="II91" s="102">
        <v>0</v>
      </c>
      <c r="IJ91" s="102">
        <v>1</v>
      </c>
      <c r="IK91" s="130">
        <v>0</v>
      </c>
      <c r="IL91" s="130">
        <v>0</v>
      </c>
      <c r="IM91" s="130">
        <v>9</v>
      </c>
      <c r="IN91" s="130">
        <v>16</v>
      </c>
      <c r="IO91" s="130">
        <v>25</v>
      </c>
      <c r="IP91" s="102">
        <v>0.36</v>
      </c>
      <c r="IQ91" s="102">
        <v>0.64</v>
      </c>
      <c r="IR91" s="130">
        <v>0</v>
      </c>
      <c r="IS91" s="130">
        <v>0</v>
      </c>
    </row>
    <row r="92" spans="1:253" customFormat="1" ht="15" x14ac:dyDescent="0.25">
      <c r="A92" s="89" t="s">
        <v>82</v>
      </c>
      <c r="B92" s="86">
        <v>3</v>
      </c>
      <c r="C92" s="86">
        <v>4</v>
      </c>
      <c r="D92" s="88">
        <v>7</v>
      </c>
      <c r="E92" s="192">
        <v>0.42899999999999999</v>
      </c>
      <c r="F92" s="102">
        <v>0.57100000000000006</v>
      </c>
      <c r="G92" s="193">
        <v>1</v>
      </c>
      <c r="H92" s="86">
        <v>1</v>
      </c>
      <c r="I92" s="86">
        <v>0</v>
      </c>
      <c r="J92" s="86">
        <v>1</v>
      </c>
      <c r="K92" s="88">
        <v>1</v>
      </c>
      <c r="L92" s="192">
        <v>0</v>
      </c>
      <c r="M92" s="102">
        <v>1</v>
      </c>
      <c r="N92" s="193">
        <v>0</v>
      </c>
      <c r="O92" s="86">
        <v>0</v>
      </c>
      <c r="P92" s="86">
        <v>3</v>
      </c>
      <c r="Q92" s="86">
        <v>3</v>
      </c>
      <c r="R92" s="88">
        <v>6</v>
      </c>
      <c r="S92" s="192">
        <v>0.5</v>
      </c>
      <c r="T92" s="102">
        <v>0.5</v>
      </c>
      <c r="U92" s="193">
        <v>0</v>
      </c>
      <c r="V92" s="86">
        <v>0</v>
      </c>
      <c r="W92" s="86">
        <v>2</v>
      </c>
      <c r="X92" s="86">
        <v>3</v>
      </c>
      <c r="Y92" s="88">
        <v>5</v>
      </c>
      <c r="Z92" s="192">
        <v>0.4</v>
      </c>
      <c r="AA92" s="102">
        <v>0.6</v>
      </c>
      <c r="AB92" s="193">
        <v>1</v>
      </c>
      <c r="AC92" s="86">
        <v>1</v>
      </c>
      <c r="AD92" s="86">
        <v>0</v>
      </c>
      <c r="AE92" s="86">
        <v>1</v>
      </c>
      <c r="AF92" s="88">
        <v>1</v>
      </c>
      <c r="AG92" s="192">
        <v>0</v>
      </c>
      <c r="AH92" s="102">
        <v>1</v>
      </c>
      <c r="AI92" s="193">
        <v>0</v>
      </c>
      <c r="AJ92" s="86">
        <v>0</v>
      </c>
      <c r="AK92" s="86">
        <v>2</v>
      </c>
      <c r="AL92" s="86">
        <v>2</v>
      </c>
      <c r="AM92" s="88">
        <v>4</v>
      </c>
      <c r="AN92" s="192">
        <v>0.5</v>
      </c>
      <c r="AO92" s="102">
        <v>0.5</v>
      </c>
      <c r="AP92" s="193">
        <v>0</v>
      </c>
      <c r="AQ92" s="86">
        <v>0</v>
      </c>
      <c r="AR92" s="86">
        <v>13</v>
      </c>
      <c r="AS92" s="86">
        <v>13</v>
      </c>
      <c r="AT92" s="88">
        <v>26</v>
      </c>
      <c r="AU92" s="192">
        <v>0.5</v>
      </c>
      <c r="AV92" s="102">
        <v>0.5</v>
      </c>
      <c r="AW92" s="193">
        <v>1</v>
      </c>
      <c r="AX92" s="86">
        <v>1</v>
      </c>
      <c r="AY92" s="86">
        <v>0</v>
      </c>
      <c r="AZ92" s="86">
        <v>1</v>
      </c>
      <c r="BA92" s="88">
        <v>1</v>
      </c>
      <c r="BB92" s="192">
        <v>0</v>
      </c>
      <c r="BC92" s="102">
        <v>1</v>
      </c>
      <c r="BD92" s="193">
        <v>0</v>
      </c>
      <c r="BE92" s="86">
        <v>0</v>
      </c>
      <c r="BF92" s="86">
        <v>13</v>
      </c>
      <c r="BG92" s="86">
        <v>12</v>
      </c>
      <c r="BH92" s="88">
        <v>25</v>
      </c>
      <c r="BI92" s="192">
        <v>0.52</v>
      </c>
      <c r="BJ92" s="102">
        <v>0.48</v>
      </c>
      <c r="BK92" s="193">
        <v>0</v>
      </c>
      <c r="BL92" s="88">
        <v>0</v>
      </c>
      <c r="BM92" s="194">
        <v>3</v>
      </c>
      <c r="BN92" s="194">
        <v>4</v>
      </c>
      <c r="BO92" s="194">
        <v>7</v>
      </c>
      <c r="BP92" s="195">
        <v>0.42899999999999999</v>
      </c>
      <c r="BQ92" s="195">
        <v>0.57100000000000006</v>
      </c>
      <c r="BR92" s="194">
        <v>1</v>
      </c>
      <c r="BS92" s="194">
        <v>1</v>
      </c>
      <c r="BT92" s="194">
        <v>0</v>
      </c>
      <c r="BU92" s="194">
        <v>1</v>
      </c>
      <c r="BV92" s="194">
        <v>1</v>
      </c>
      <c r="BW92" s="195">
        <v>0</v>
      </c>
      <c r="BX92" s="195">
        <v>1</v>
      </c>
      <c r="BY92" s="194">
        <v>0</v>
      </c>
      <c r="BZ92" s="194">
        <v>0</v>
      </c>
      <c r="CA92" s="194">
        <v>3</v>
      </c>
      <c r="CB92" s="194">
        <v>3</v>
      </c>
      <c r="CC92" s="194">
        <v>6</v>
      </c>
      <c r="CD92" s="195">
        <v>0.5</v>
      </c>
      <c r="CE92" s="195">
        <v>0.5</v>
      </c>
      <c r="CF92" s="194">
        <v>0</v>
      </c>
      <c r="CG92" s="194">
        <v>0</v>
      </c>
      <c r="CH92" s="194">
        <v>2</v>
      </c>
      <c r="CI92" s="194">
        <v>3</v>
      </c>
      <c r="CJ92" s="194">
        <v>5</v>
      </c>
      <c r="CK92" s="195">
        <v>0.4</v>
      </c>
      <c r="CL92" s="195">
        <v>0.6</v>
      </c>
      <c r="CM92" s="194">
        <v>1</v>
      </c>
      <c r="CN92" s="194">
        <v>1</v>
      </c>
      <c r="CO92" s="194">
        <v>0</v>
      </c>
      <c r="CP92" s="194">
        <v>1</v>
      </c>
      <c r="CQ92" s="194">
        <v>1</v>
      </c>
      <c r="CR92" s="195">
        <v>0</v>
      </c>
      <c r="CS92" s="195">
        <v>1</v>
      </c>
      <c r="CT92" s="194">
        <v>0</v>
      </c>
      <c r="CU92" s="194">
        <v>0</v>
      </c>
      <c r="CV92" s="194">
        <v>2</v>
      </c>
      <c r="CW92" s="194">
        <v>2</v>
      </c>
      <c r="CX92" s="194">
        <v>4</v>
      </c>
      <c r="CY92" s="195">
        <v>0.5</v>
      </c>
      <c r="CZ92" s="195">
        <v>0.5</v>
      </c>
      <c r="DA92" s="194">
        <v>0</v>
      </c>
      <c r="DB92" s="194">
        <v>0</v>
      </c>
      <c r="DC92" s="194">
        <v>14</v>
      </c>
      <c r="DD92" s="194">
        <v>12</v>
      </c>
      <c r="DE92" s="194">
        <v>26</v>
      </c>
      <c r="DF92" s="195">
        <v>0.53799999999999992</v>
      </c>
      <c r="DG92" s="195">
        <v>0.46200000000000002</v>
      </c>
      <c r="DH92" s="194">
        <v>1</v>
      </c>
      <c r="DI92" s="194">
        <v>1</v>
      </c>
      <c r="DJ92" s="194">
        <v>0</v>
      </c>
      <c r="DK92" s="194">
        <v>1</v>
      </c>
      <c r="DL92" s="194">
        <v>1</v>
      </c>
      <c r="DM92" s="195">
        <v>0</v>
      </c>
      <c r="DN92" s="195">
        <v>1</v>
      </c>
      <c r="DO92" s="194">
        <v>0</v>
      </c>
      <c r="DP92" s="194">
        <v>0</v>
      </c>
      <c r="DQ92" s="194">
        <v>14</v>
      </c>
      <c r="DR92" s="194">
        <v>11</v>
      </c>
      <c r="DS92" s="194">
        <v>25</v>
      </c>
      <c r="DT92" s="195">
        <v>0.56000000000000005</v>
      </c>
      <c r="DU92" s="195">
        <v>0.44</v>
      </c>
      <c r="DV92" s="194">
        <v>0</v>
      </c>
      <c r="DW92" s="194">
        <v>0</v>
      </c>
      <c r="DX92" s="129">
        <v>3</v>
      </c>
      <c r="DY92" s="130">
        <v>4</v>
      </c>
      <c r="DZ92" s="130">
        <v>7</v>
      </c>
      <c r="EA92" s="102">
        <v>0.42899999999999999</v>
      </c>
      <c r="EB92" s="102">
        <v>0.57100000000000006</v>
      </c>
      <c r="EC92" s="130">
        <v>1</v>
      </c>
      <c r="ED92" s="130">
        <v>1</v>
      </c>
      <c r="EE92" s="130">
        <v>0</v>
      </c>
      <c r="EF92" s="130">
        <v>1</v>
      </c>
      <c r="EG92" s="130">
        <v>1</v>
      </c>
      <c r="EH92" s="102">
        <v>0</v>
      </c>
      <c r="EI92" s="102">
        <v>1</v>
      </c>
      <c r="EJ92" s="130">
        <v>0</v>
      </c>
      <c r="EK92" s="130">
        <v>0</v>
      </c>
      <c r="EL92" s="130">
        <v>3</v>
      </c>
      <c r="EM92" s="130">
        <v>3</v>
      </c>
      <c r="EN92" s="130">
        <v>6</v>
      </c>
      <c r="EO92" s="102">
        <v>0.5</v>
      </c>
      <c r="EP92" s="102">
        <v>0.5</v>
      </c>
      <c r="EQ92" s="130">
        <v>0</v>
      </c>
      <c r="ER92" s="130">
        <v>0</v>
      </c>
      <c r="ES92" s="130">
        <v>2</v>
      </c>
      <c r="ET92" s="130">
        <v>3</v>
      </c>
      <c r="EU92" s="130">
        <v>5</v>
      </c>
      <c r="EV92" s="102">
        <v>0.4</v>
      </c>
      <c r="EW92" s="102">
        <v>0.6</v>
      </c>
      <c r="EX92" s="130">
        <v>1</v>
      </c>
      <c r="EY92" s="130">
        <v>1</v>
      </c>
      <c r="EZ92" s="130">
        <v>0</v>
      </c>
      <c r="FA92" s="130">
        <v>1</v>
      </c>
      <c r="FB92" s="130">
        <v>1</v>
      </c>
      <c r="FC92" s="102">
        <v>0</v>
      </c>
      <c r="FD92" s="102">
        <v>1</v>
      </c>
      <c r="FE92" s="130">
        <v>0</v>
      </c>
      <c r="FF92" s="130">
        <v>0</v>
      </c>
      <c r="FG92" s="130">
        <v>2</v>
      </c>
      <c r="FH92" s="130">
        <v>2</v>
      </c>
      <c r="FI92" s="130">
        <v>4</v>
      </c>
      <c r="FJ92" s="102">
        <v>0.5</v>
      </c>
      <c r="FK92" s="102">
        <v>0.5</v>
      </c>
      <c r="FL92" s="130">
        <v>0</v>
      </c>
      <c r="FM92" s="130">
        <v>0</v>
      </c>
      <c r="FN92" s="130">
        <v>15</v>
      </c>
      <c r="FO92" s="130">
        <v>12</v>
      </c>
      <c r="FP92" s="130">
        <v>27</v>
      </c>
      <c r="FQ92" s="102">
        <v>0.55600000000000005</v>
      </c>
      <c r="FR92" s="102">
        <v>0.44400000000000001</v>
      </c>
      <c r="FS92" s="130">
        <v>1</v>
      </c>
      <c r="FT92" s="130">
        <v>1</v>
      </c>
      <c r="FU92" s="130">
        <v>0</v>
      </c>
      <c r="FV92" s="130">
        <v>1</v>
      </c>
      <c r="FW92" s="130">
        <v>1</v>
      </c>
      <c r="FX92" s="102">
        <v>0</v>
      </c>
      <c r="FY92" s="102">
        <v>1</v>
      </c>
      <c r="FZ92" s="130">
        <v>0</v>
      </c>
      <c r="GA92" s="130">
        <v>0</v>
      </c>
      <c r="GB92" s="130">
        <v>15</v>
      </c>
      <c r="GC92" s="130">
        <v>11</v>
      </c>
      <c r="GD92" s="130">
        <v>26</v>
      </c>
      <c r="GE92" s="102">
        <v>0.57700000000000007</v>
      </c>
      <c r="GF92" s="102">
        <v>0.42299999999999999</v>
      </c>
      <c r="GG92" s="130">
        <v>0</v>
      </c>
      <c r="GH92" s="130">
        <v>0</v>
      </c>
      <c r="GI92" s="129">
        <v>3</v>
      </c>
      <c r="GJ92" s="130">
        <v>4</v>
      </c>
      <c r="GK92" s="130">
        <v>7</v>
      </c>
      <c r="GL92" s="102">
        <v>0.42849999999999999</v>
      </c>
      <c r="GM92" s="102">
        <v>0.57150000000000001</v>
      </c>
      <c r="GN92" s="130">
        <v>1</v>
      </c>
      <c r="GO92" s="130">
        <v>1</v>
      </c>
      <c r="GP92" s="130">
        <v>0</v>
      </c>
      <c r="GQ92" s="130">
        <v>1</v>
      </c>
      <c r="GR92" s="130">
        <v>1</v>
      </c>
      <c r="GS92" s="102">
        <v>0</v>
      </c>
      <c r="GT92" s="102">
        <v>1</v>
      </c>
      <c r="GU92" s="130">
        <v>0</v>
      </c>
      <c r="GV92" s="130">
        <v>0</v>
      </c>
      <c r="GW92" s="130">
        <v>3</v>
      </c>
      <c r="GX92" s="130">
        <v>3</v>
      </c>
      <c r="GY92" s="130">
        <v>6</v>
      </c>
      <c r="GZ92" s="102">
        <v>0.5</v>
      </c>
      <c r="HA92" s="102">
        <v>0.5</v>
      </c>
      <c r="HB92" s="130">
        <v>0</v>
      </c>
      <c r="HC92" s="130">
        <v>0</v>
      </c>
      <c r="HD92" s="130">
        <v>2</v>
      </c>
      <c r="HE92" s="130">
        <v>3</v>
      </c>
      <c r="HF92" s="130">
        <v>5</v>
      </c>
      <c r="HG92" s="102">
        <v>0.4</v>
      </c>
      <c r="HH92" s="102">
        <v>0.6</v>
      </c>
      <c r="HI92" s="130">
        <v>1</v>
      </c>
      <c r="HJ92" s="130">
        <v>1</v>
      </c>
      <c r="HK92" s="130">
        <v>0</v>
      </c>
      <c r="HL92" s="130">
        <v>1</v>
      </c>
      <c r="HM92" s="130">
        <v>1</v>
      </c>
      <c r="HN92" s="102">
        <v>0</v>
      </c>
      <c r="HO92" s="102">
        <v>1</v>
      </c>
      <c r="HP92" s="130">
        <v>0</v>
      </c>
      <c r="HQ92" s="130">
        <v>0</v>
      </c>
      <c r="HR92" s="130">
        <v>2</v>
      </c>
      <c r="HS92" s="130">
        <v>2</v>
      </c>
      <c r="HT92" s="130">
        <v>4</v>
      </c>
      <c r="HU92" s="102">
        <v>0.5</v>
      </c>
      <c r="HV92" s="102">
        <v>0.5</v>
      </c>
      <c r="HW92" s="130">
        <v>0</v>
      </c>
      <c r="HX92" s="130">
        <v>0</v>
      </c>
      <c r="HY92" s="130">
        <v>11</v>
      </c>
      <c r="HZ92" s="130">
        <v>15</v>
      </c>
      <c r="IA92" s="130">
        <v>26</v>
      </c>
      <c r="IB92" s="102">
        <v>0.42299999999999999</v>
      </c>
      <c r="IC92" s="102">
        <v>0.57700000000000007</v>
      </c>
      <c r="ID92" s="130">
        <v>1</v>
      </c>
      <c r="IE92" s="130">
        <v>1</v>
      </c>
      <c r="IF92" s="130">
        <v>1</v>
      </c>
      <c r="IG92" s="130">
        <v>0</v>
      </c>
      <c r="IH92" s="130">
        <v>1</v>
      </c>
      <c r="II92" s="102">
        <v>1</v>
      </c>
      <c r="IJ92" s="102">
        <v>0</v>
      </c>
      <c r="IK92" s="130">
        <v>0</v>
      </c>
      <c r="IL92" s="130">
        <v>0</v>
      </c>
      <c r="IM92" s="130">
        <v>10</v>
      </c>
      <c r="IN92" s="130">
        <v>15</v>
      </c>
      <c r="IO92" s="130">
        <v>25</v>
      </c>
      <c r="IP92" s="102">
        <v>0.4</v>
      </c>
      <c r="IQ92" s="102">
        <v>0.6</v>
      </c>
      <c r="IR92" s="130">
        <v>0</v>
      </c>
      <c r="IS92" s="130">
        <v>0</v>
      </c>
    </row>
    <row r="93" spans="1:253" customFormat="1" ht="15" x14ac:dyDescent="0.25">
      <c r="A93" s="89" t="s">
        <v>83</v>
      </c>
      <c r="B93" s="86">
        <v>3</v>
      </c>
      <c r="C93" s="86">
        <v>4</v>
      </c>
      <c r="D93" s="88">
        <v>7</v>
      </c>
      <c r="E93" s="192">
        <v>0.43</v>
      </c>
      <c r="F93" s="102">
        <v>0.56999999999999995</v>
      </c>
      <c r="G93" s="193">
        <v>1</v>
      </c>
      <c r="H93" s="86">
        <v>1</v>
      </c>
      <c r="I93" s="86">
        <v>0</v>
      </c>
      <c r="J93" s="86">
        <v>1</v>
      </c>
      <c r="K93" s="88">
        <v>1</v>
      </c>
      <c r="L93" s="192">
        <v>0</v>
      </c>
      <c r="M93" s="102">
        <v>1</v>
      </c>
      <c r="N93" s="193">
        <v>0</v>
      </c>
      <c r="O93" s="86">
        <v>0</v>
      </c>
      <c r="P93" s="86">
        <v>3</v>
      </c>
      <c r="Q93" s="86">
        <v>3</v>
      </c>
      <c r="R93" s="88">
        <v>6</v>
      </c>
      <c r="S93" s="192">
        <v>0.5</v>
      </c>
      <c r="T93" s="102">
        <v>0.5</v>
      </c>
      <c r="U93" s="193">
        <v>0</v>
      </c>
      <c r="V93" s="86">
        <v>0</v>
      </c>
      <c r="W93" s="86">
        <v>2</v>
      </c>
      <c r="X93" s="86">
        <v>3</v>
      </c>
      <c r="Y93" s="88">
        <v>5</v>
      </c>
      <c r="Z93" s="192">
        <v>0.4</v>
      </c>
      <c r="AA93" s="102">
        <v>0.6</v>
      </c>
      <c r="AB93" s="193">
        <v>1</v>
      </c>
      <c r="AC93" s="86">
        <v>1</v>
      </c>
      <c r="AD93" s="86">
        <v>1</v>
      </c>
      <c r="AE93" s="86">
        <v>0</v>
      </c>
      <c r="AF93" s="88">
        <v>1</v>
      </c>
      <c r="AG93" s="192">
        <v>1</v>
      </c>
      <c r="AH93" s="102">
        <v>0</v>
      </c>
      <c r="AI93" s="193">
        <v>0</v>
      </c>
      <c r="AJ93" s="86">
        <v>0</v>
      </c>
      <c r="AK93" s="86">
        <v>1</v>
      </c>
      <c r="AL93" s="86">
        <v>3</v>
      </c>
      <c r="AM93" s="88">
        <v>4</v>
      </c>
      <c r="AN93" s="192">
        <v>0.25</v>
      </c>
      <c r="AO93" s="102">
        <v>0.75</v>
      </c>
      <c r="AP93" s="193">
        <v>0</v>
      </c>
      <c r="AQ93" s="86">
        <v>0</v>
      </c>
      <c r="AR93" s="86">
        <v>6</v>
      </c>
      <c r="AS93" s="86">
        <v>20</v>
      </c>
      <c r="AT93" s="88">
        <v>26</v>
      </c>
      <c r="AU93" s="192">
        <v>0.23</v>
      </c>
      <c r="AV93" s="102">
        <v>0.77</v>
      </c>
      <c r="AW93" s="193">
        <v>0</v>
      </c>
      <c r="AX93" s="86">
        <v>1</v>
      </c>
      <c r="AY93" s="86">
        <v>0</v>
      </c>
      <c r="AZ93" s="86">
        <v>1</v>
      </c>
      <c r="BA93" s="88">
        <v>1</v>
      </c>
      <c r="BB93" s="192">
        <v>0</v>
      </c>
      <c r="BC93" s="102">
        <v>1</v>
      </c>
      <c r="BD93" s="193">
        <v>0</v>
      </c>
      <c r="BE93" s="86">
        <v>0</v>
      </c>
      <c r="BF93" s="86">
        <v>6</v>
      </c>
      <c r="BG93" s="86">
        <v>19</v>
      </c>
      <c r="BH93" s="88">
        <v>25</v>
      </c>
      <c r="BI93" s="192">
        <v>0.24</v>
      </c>
      <c r="BJ93" s="102">
        <v>0.76</v>
      </c>
      <c r="BK93" s="193">
        <v>0</v>
      </c>
      <c r="BL93" s="88">
        <v>0</v>
      </c>
      <c r="BM93" s="194">
        <v>3</v>
      </c>
      <c r="BN93" s="194">
        <v>4</v>
      </c>
      <c r="BO93" s="194">
        <v>7</v>
      </c>
      <c r="BP93" s="195">
        <v>0.43</v>
      </c>
      <c r="BQ93" s="195">
        <v>0.56999999999999995</v>
      </c>
      <c r="BR93" s="194">
        <v>1</v>
      </c>
      <c r="BS93" s="194">
        <v>1</v>
      </c>
      <c r="BT93" s="194">
        <v>0</v>
      </c>
      <c r="BU93" s="194">
        <v>1</v>
      </c>
      <c r="BV93" s="194">
        <v>1</v>
      </c>
      <c r="BW93" s="195">
        <v>0</v>
      </c>
      <c r="BX93" s="195">
        <v>1</v>
      </c>
      <c r="BY93" s="194">
        <v>0</v>
      </c>
      <c r="BZ93" s="194">
        <v>0</v>
      </c>
      <c r="CA93" s="194">
        <v>3</v>
      </c>
      <c r="CB93" s="194">
        <v>3</v>
      </c>
      <c r="CC93" s="194">
        <v>6</v>
      </c>
      <c r="CD93" s="195">
        <v>0.5</v>
      </c>
      <c r="CE93" s="195">
        <v>0.5</v>
      </c>
      <c r="CF93" s="194">
        <v>0</v>
      </c>
      <c r="CG93" s="194">
        <v>0</v>
      </c>
      <c r="CH93" s="194">
        <v>2</v>
      </c>
      <c r="CI93" s="194">
        <v>3</v>
      </c>
      <c r="CJ93" s="194">
        <v>5</v>
      </c>
      <c r="CK93" s="195">
        <v>0.4</v>
      </c>
      <c r="CL93" s="195">
        <v>0.6</v>
      </c>
      <c r="CM93" s="194">
        <v>1</v>
      </c>
      <c r="CN93" s="194">
        <v>1</v>
      </c>
      <c r="CO93" s="194">
        <v>1</v>
      </c>
      <c r="CP93" s="194">
        <v>0</v>
      </c>
      <c r="CQ93" s="194">
        <v>1</v>
      </c>
      <c r="CR93" s="195">
        <v>1</v>
      </c>
      <c r="CS93" s="195">
        <v>0</v>
      </c>
      <c r="CT93" s="194">
        <v>0</v>
      </c>
      <c r="CU93" s="194">
        <v>0</v>
      </c>
      <c r="CV93" s="194">
        <v>1</v>
      </c>
      <c r="CW93" s="194">
        <v>3</v>
      </c>
      <c r="CX93" s="194">
        <v>4</v>
      </c>
      <c r="CY93" s="195">
        <v>0.25</v>
      </c>
      <c r="CZ93" s="195">
        <v>0.75</v>
      </c>
      <c r="DA93" s="194">
        <v>0</v>
      </c>
      <c r="DB93" s="194">
        <v>0</v>
      </c>
      <c r="DC93" s="194">
        <v>8</v>
      </c>
      <c r="DD93" s="194">
        <v>18</v>
      </c>
      <c r="DE93" s="194">
        <v>26</v>
      </c>
      <c r="DF93" s="195">
        <v>0.31</v>
      </c>
      <c r="DG93" s="195">
        <v>0.69</v>
      </c>
      <c r="DH93" s="194">
        <v>0</v>
      </c>
      <c r="DI93" s="194">
        <v>1</v>
      </c>
      <c r="DJ93" s="194">
        <v>0</v>
      </c>
      <c r="DK93" s="194">
        <v>1</v>
      </c>
      <c r="DL93" s="194">
        <v>1</v>
      </c>
      <c r="DM93" s="195">
        <v>0</v>
      </c>
      <c r="DN93" s="195">
        <v>1</v>
      </c>
      <c r="DO93" s="194">
        <v>0</v>
      </c>
      <c r="DP93" s="194">
        <v>0</v>
      </c>
      <c r="DQ93" s="194">
        <v>8</v>
      </c>
      <c r="DR93" s="194">
        <v>17</v>
      </c>
      <c r="DS93" s="194">
        <v>25</v>
      </c>
      <c r="DT93" s="195">
        <v>0.32</v>
      </c>
      <c r="DU93" s="195">
        <v>0.68</v>
      </c>
      <c r="DV93" s="194">
        <v>0</v>
      </c>
      <c r="DW93" s="194">
        <v>0</v>
      </c>
      <c r="DX93" s="129">
        <v>3</v>
      </c>
      <c r="DY93" s="130">
        <v>4</v>
      </c>
      <c r="DZ93" s="130">
        <v>7</v>
      </c>
      <c r="EA93" s="102">
        <v>0.43</v>
      </c>
      <c r="EB93" s="102">
        <v>0.56999999999999995</v>
      </c>
      <c r="EC93" s="130">
        <v>1</v>
      </c>
      <c r="ED93" s="130">
        <v>1</v>
      </c>
      <c r="EE93" s="130">
        <v>0</v>
      </c>
      <c r="EF93" s="130">
        <v>1</v>
      </c>
      <c r="EG93" s="130">
        <v>1</v>
      </c>
      <c r="EH93" s="102">
        <v>0</v>
      </c>
      <c r="EI93" s="102">
        <v>1</v>
      </c>
      <c r="EJ93" s="130">
        <v>0</v>
      </c>
      <c r="EK93" s="130">
        <v>0</v>
      </c>
      <c r="EL93" s="130">
        <v>3</v>
      </c>
      <c r="EM93" s="130">
        <v>3</v>
      </c>
      <c r="EN93" s="130">
        <v>6</v>
      </c>
      <c r="EO93" s="102">
        <v>0.5</v>
      </c>
      <c r="EP93" s="102">
        <v>0.5</v>
      </c>
      <c r="EQ93" s="130">
        <v>0</v>
      </c>
      <c r="ER93" s="130">
        <v>0</v>
      </c>
      <c r="ES93" s="130">
        <v>2</v>
      </c>
      <c r="ET93" s="130">
        <v>3</v>
      </c>
      <c r="EU93" s="130">
        <v>5</v>
      </c>
      <c r="EV93" s="102">
        <v>0.4</v>
      </c>
      <c r="EW93" s="102">
        <v>0.6</v>
      </c>
      <c r="EX93" s="130">
        <v>1</v>
      </c>
      <c r="EY93" s="130">
        <v>1</v>
      </c>
      <c r="EZ93" s="130">
        <v>1</v>
      </c>
      <c r="FA93" s="130">
        <v>0</v>
      </c>
      <c r="FB93" s="130">
        <v>1</v>
      </c>
      <c r="FC93" s="102">
        <v>1</v>
      </c>
      <c r="FD93" s="102">
        <v>0</v>
      </c>
      <c r="FE93" s="130">
        <v>0</v>
      </c>
      <c r="FF93" s="130">
        <v>0</v>
      </c>
      <c r="FG93" s="130">
        <v>1</v>
      </c>
      <c r="FH93" s="130">
        <v>3</v>
      </c>
      <c r="FI93" s="130">
        <v>4</v>
      </c>
      <c r="FJ93" s="102">
        <v>0.25</v>
      </c>
      <c r="FK93" s="102">
        <v>0.75</v>
      </c>
      <c r="FL93" s="130">
        <v>0</v>
      </c>
      <c r="FM93" s="130">
        <v>0</v>
      </c>
      <c r="FN93" s="130">
        <v>8</v>
      </c>
      <c r="FO93" s="130">
        <v>18</v>
      </c>
      <c r="FP93" s="130">
        <v>26</v>
      </c>
      <c r="FQ93" s="102">
        <v>0.31</v>
      </c>
      <c r="FR93" s="102">
        <v>0.69</v>
      </c>
      <c r="FS93" s="130">
        <v>0</v>
      </c>
      <c r="FT93" s="130">
        <v>1</v>
      </c>
      <c r="FU93" s="130">
        <v>0</v>
      </c>
      <c r="FV93" s="130">
        <v>1</v>
      </c>
      <c r="FW93" s="130">
        <v>1</v>
      </c>
      <c r="FX93" s="102">
        <v>0</v>
      </c>
      <c r="FY93" s="102">
        <v>1</v>
      </c>
      <c r="FZ93" s="130">
        <v>0</v>
      </c>
      <c r="GA93" s="130">
        <v>0</v>
      </c>
      <c r="GB93" s="130">
        <v>8</v>
      </c>
      <c r="GC93" s="130">
        <v>17</v>
      </c>
      <c r="GD93" s="130">
        <v>25</v>
      </c>
      <c r="GE93" s="102">
        <v>0.32</v>
      </c>
      <c r="GF93" s="102">
        <v>0.68</v>
      </c>
      <c r="GG93" s="130">
        <v>0</v>
      </c>
      <c r="GH93" s="130">
        <v>0</v>
      </c>
      <c r="GI93" s="129">
        <v>3</v>
      </c>
      <c r="GJ93" s="130">
        <v>4</v>
      </c>
      <c r="GK93" s="130">
        <v>7</v>
      </c>
      <c r="GL93" s="102">
        <v>0.43</v>
      </c>
      <c r="GM93" s="102">
        <v>0.56999999999999995</v>
      </c>
      <c r="GN93" s="130">
        <v>1</v>
      </c>
      <c r="GO93" s="130">
        <v>1</v>
      </c>
      <c r="GP93" s="130">
        <v>0</v>
      </c>
      <c r="GQ93" s="130">
        <v>1</v>
      </c>
      <c r="GR93" s="130">
        <v>1</v>
      </c>
      <c r="GS93" s="102">
        <v>0</v>
      </c>
      <c r="GT93" s="102">
        <v>1</v>
      </c>
      <c r="GU93" s="130">
        <v>0</v>
      </c>
      <c r="GV93" s="130">
        <v>0</v>
      </c>
      <c r="GW93" s="130">
        <v>3</v>
      </c>
      <c r="GX93" s="130">
        <v>3</v>
      </c>
      <c r="GY93" s="130">
        <v>6</v>
      </c>
      <c r="GZ93" s="102">
        <v>0.5</v>
      </c>
      <c r="HA93" s="102">
        <v>0.5</v>
      </c>
      <c r="HB93" s="130">
        <v>0</v>
      </c>
      <c r="HC93" s="130">
        <v>0</v>
      </c>
      <c r="HD93" s="130">
        <v>2</v>
      </c>
      <c r="HE93" s="130">
        <v>3</v>
      </c>
      <c r="HF93" s="130">
        <v>5</v>
      </c>
      <c r="HG93" s="102">
        <v>0.4</v>
      </c>
      <c r="HH93" s="102">
        <v>0.6</v>
      </c>
      <c r="HI93" s="130">
        <v>1</v>
      </c>
      <c r="HJ93" s="130">
        <v>1</v>
      </c>
      <c r="HK93" s="130">
        <v>1</v>
      </c>
      <c r="HL93" s="130">
        <v>0</v>
      </c>
      <c r="HM93" s="130">
        <v>1</v>
      </c>
      <c r="HN93" s="102">
        <v>1</v>
      </c>
      <c r="HO93" s="102">
        <v>0</v>
      </c>
      <c r="HP93" s="130">
        <v>0</v>
      </c>
      <c r="HQ93" s="130">
        <v>0</v>
      </c>
      <c r="HR93" s="130">
        <v>1</v>
      </c>
      <c r="HS93" s="130">
        <v>3</v>
      </c>
      <c r="HT93" s="130">
        <v>4</v>
      </c>
      <c r="HU93" s="102">
        <v>0.25</v>
      </c>
      <c r="HV93" s="102">
        <v>0.75</v>
      </c>
      <c r="HW93" s="130">
        <v>0</v>
      </c>
      <c r="HX93" s="130">
        <v>0</v>
      </c>
      <c r="HY93" s="130">
        <v>6</v>
      </c>
      <c r="HZ93" s="130">
        <v>20</v>
      </c>
      <c r="IA93" s="130">
        <v>26</v>
      </c>
      <c r="IB93" s="102">
        <v>0.23</v>
      </c>
      <c r="IC93" s="102">
        <v>0.77</v>
      </c>
      <c r="ID93" s="130">
        <v>0</v>
      </c>
      <c r="IE93" s="130">
        <v>1</v>
      </c>
      <c r="IF93" s="130">
        <v>0</v>
      </c>
      <c r="IG93" s="130">
        <v>1</v>
      </c>
      <c r="IH93" s="130">
        <v>1</v>
      </c>
      <c r="II93" s="102">
        <v>0</v>
      </c>
      <c r="IJ93" s="102">
        <v>1</v>
      </c>
      <c r="IK93" s="130">
        <v>0</v>
      </c>
      <c r="IL93" s="130">
        <v>0</v>
      </c>
      <c r="IM93" s="130">
        <v>6</v>
      </c>
      <c r="IN93" s="130">
        <v>19</v>
      </c>
      <c r="IO93" s="130">
        <v>25</v>
      </c>
      <c r="IP93" s="102">
        <v>0.24</v>
      </c>
      <c r="IQ93" s="102">
        <v>0.76</v>
      </c>
      <c r="IR93" s="130">
        <v>0</v>
      </c>
      <c r="IS93" s="130">
        <v>0</v>
      </c>
    </row>
    <row r="94" spans="1:253" customFormat="1" ht="15" x14ac:dyDescent="0.25">
      <c r="A94" s="89" t="s">
        <v>84</v>
      </c>
      <c r="B94" s="86">
        <v>3</v>
      </c>
      <c r="C94" s="86">
        <v>4</v>
      </c>
      <c r="D94" s="88">
        <v>7</v>
      </c>
      <c r="E94" s="192">
        <v>0.42859999999999998</v>
      </c>
      <c r="F94" s="102">
        <v>0.57140000000000002</v>
      </c>
      <c r="G94" s="193">
        <v>1</v>
      </c>
      <c r="H94" s="86">
        <v>1</v>
      </c>
      <c r="I94" s="86">
        <v>1</v>
      </c>
      <c r="J94" s="86">
        <v>0</v>
      </c>
      <c r="K94" s="88">
        <v>1</v>
      </c>
      <c r="L94" s="192">
        <v>1</v>
      </c>
      <c r="M94" s="102">
        <v>0</v>
      </c>
      <c r="N94" s="193">
        <v>0</v>
      </c>
      <c r="O94" s="86">
        <v>0</v>
      </c>
      <c r="P94" s="86">
        <v>2</v>
      </c>
      <c r="Q94" s="86">
        <v>4</v>
      </c>
      <c r="R94" s="88">
        <v>6</v>
      </c>
      <c r="S94" s="192">
        <v>0.33329999999999999</v>
      </c>
      <c r="T94" s="102">
        <v>0.66670000000000007</v>
      </c>
      <c r="U94" s="193">
        <v>0</v>
      </c>
      <c r="V94" s="86">
        <v>0</v>
      </c>
      <c r="W94" s="86">
        <v>2</v>
      </c>
      <c r="X94" s="86">
        <v>3</v>
      </c>
      <c r="Y94" s="88">
        <v>5</v>
      </c>
      <c r="Z94" s="192">
        <v>0.4</v>
      </c>
      <c r="AA94" s="102">
        <v>0.6</v>
      </c>
      <c r="AB94" s="193">
        <v>1</v>
      </c>
      <c r="AC94" s="86">
        <v>1</v>
      </c>
      <c r="AD94" s="86">
        <v>0</v>
      </c>
      <c r="AE94" s="86">
        <v>1</v>
      </c>
      <c r="AF94" s="88">
        <v>1</v>
      </c>
      <c r="AG94" s="192">
        <v>0</v>
      </c>
      <c r="AH94" s="102">
        <v>1</v>
      </c>
      <c r="AI94" s="193">
        <v>0</v>
      </c>
      <c r="AJ94" s="86">
        <v>0</v>
      </c>
      <c r="AK94" s="86">
        <v>2</v>
      </c>
      <c r="AL94" s="86">
        <v>2</v>
      </c>
      <c r="AM94" s="88">
        <v>4</v>
      </c>
      <c r="AN94" s="192">
        <v>0.5</v>
      </c>
      <c r="AO94" s="102">
        <v>0.5</v>
      </c>
      <c r="AP94" s="193">
        <v>0</v>
      </c>
      <c r="AQ94" s="86">
        <v>0</v>
      </c>
      <c r="AR94" s="86">
        <v>8</v>
      </c>
      <c r="AS94" s="86">
        <v>18</v>
      </c>
      <c r="AT94" s="88">
        <v>26</v>
      </c>
      <c r="AU94" s="192">
        <v>0.30769999999999997</v>
      </c>
      <c r="AV94" s="102">
        <v>0.69230000000000003</v>
      </c>
      <c r="AW94" s="193">
        <v>0</v>
      </c>
      <c r="AX94" s="86">
        <v>1</v>
      </c>
      <c r="AY94" s="86">
        <v>0</v>
      </c>
      <c r="AZ94" s="86">
        <v>1</v>
      </c>
      <c r="BA94" s="88">
        <v>1</v>
      </c>
      <c r="BB94" s="192">
        <v>0</v>
      </c>
      <c r="BC94" s="102">
        <v>1</v>
      </c>
      <c r="BD94" s="193">
        <v>0</v>
      </c>
      <c r="BE94" s="86">
        <v>0</v>
      </c>
      <c r="BF94" s="86">
        <v>8</v>
      </c>
      <c r="BG94" s="86">
        <v>17</v>
      </c>
      <c r="BH94" s="88">
        <v>25</v>
      </c>
      <c r="BI94" s="192">
        <v>0.32</v>
      </c>
      <c r="BJ94" s="102">
        <v>0.68</v>
      </c>
      <c r="BK94" s="193">
        <v>0</v>
      </c>
      <c r="BL94" s="88">
        <v>0</v>
      </c>
      <c r="BM94" s="194">
        <v>3</v>
      </c>
      <c r="BN94" s="194">
        <v>4</v>
      </c>
      <c r="BO94" s="194">
        <v>7</v>
      </c>
      <c r="BP94" s="195">
        <v>0.42859999999999998</v>
      </c>
      <c r="BQ94" s="195">
        <v>0.57140000000000002</v>
      </c>
      <c r="BR94" s="194">
        <v>1</v>
      </c>
      <c r="BS94" s="194">
        <v>1</v>
      </c>
      <c r="BT94" s="194">
        <v>1</v>
      </c>
      <c r="BU94" s="194">
        <v>0</v>
      </c>
      <c r="BV94" s="194">
        <v>1</v>
      </c>
      <c r="BW94" s="195">
        <v>1</v>
      </c>
      <c r="BX94" s="195">
        <v>0</v>
      </c>
      <c r="BY94" s="194">
        <v>0</v>
      </c>
      <c r="BZ94" s="194">
        <v>0</v>
      </c>
      <c r="CA94" s="194">
        <v>2</v>
      </c>
      <c r="CB94" s="194">
        <v>4</v>
      </c>
      <c r="CC94" s="194">
        <v>6</v>
      </c>
      <c r="CD94" s="195">
        <v>0.33329999999999999</v>
      </c>
      <c r="CE94" s="195">
        <v>0.66670000000000007</v>
      </c>
      <c r="CF94" s="194">
        <v>0</v>
      </c>
      <c r="CG94" s="194">
        <v>0</v>
      </c>
      <c r="CH94" s="194">
        <v>1</v>
      </c>
      <c r="CI94" s="194">
        <v>4</v>
      </c>
      <c r="CJ94" s="194">
        <v>5</v>
      </c>
      <c r="CK94" s="195">
        <v>0.2</v>
      </c>
      <c r="CL94" s="195">
        <v>0.8</v>
      </c>
      <c r="CM94" s="194">
        <v>0</v>
      </c>
      <c r="CN94" s="194">
        <v>1</v>
      </c>
      <c r="CO94" s="194">
        <v>0</v>
      </c>
      <c r="CP94" s="194">
        <v>1</v>
      </c>
      <c r="CQ94" s="194">
        <v>1</v>
      </c>
      <c r="CR94" s="195">
        <v>0</v>
      </c>
      <c r="CS94" s="195">
        <v>1</v>
      </c>
      <c r="CT94" s="194">
        <v>0</v>
      </c>
      <c r="CU94" s="194">
        <v>0</v>
      </c>
      <c r="CV94" s="194">
        <v>1</v>
      </c>
      <c r="CW94" s="194">
        <v>3</v>
      </c>
      <c r="CX94" s="194">
        <v>4</v>
      </c>
      <c r="CY94" s="195">
        <v>0.25</v>
      </c>
      <c r="CZ94" s="195">
        <v>0.75</v>
      </c>
      <c r="DA94" s="194">
        <v>0</v>
      </c>
      <c r="DB94" s="194">
        <v>0</v>
      </c>
      <c r="DC94" s="194">
        <v>6</v>
      </c>
      <c r="DD94" s="194">
        <v>20</v>
      </c>
      <c r="DE94" s="194">
        <v>26</v>
      </c>
      <c r="DF94" s="195">
        <v>0.23079999999999998</v>
      </c>
      <c r="DG94" s="195">
        <v>0.76919999999999999</v>
      </c>
      <c r="DH94" s="194">
        <v>0</v>
      </c>
      <c r="DI94" s="194">
        <v>1</v>
      </c>
      <c r="DJ94" s="194">
        <v>0</v>
      </c>
      <c r="DK94" s="194">
        <v>1</v>
      </c>
      <c r="DL94" s="194">
        <v>1</v>
      </c>
      <c r="DM94" s="195">
        <v>0</v>
      </c>
      <c r="DN94" s="195">
        <v>1</v>
      </c>
      <c r="DO94" s="194">
        <v>0</v>
      </c>
      <c r="DP94" s="194">
        <v>0</v>
      </c>
      <c r="DQ94" s="194">
        <v>6</v>
      </c>
      <c r="DR94" s="194">
        <v>19</v>
      </c>
      <c r="DS94" s="194">
        <v>25</v>
      </c>
      <c r="DT94" s="195">
        <v>0.24</v>
      </c>
      <c r="DU94" s="195">
        <v>0.76</v>
      </c>
      <c r="DV94" s="194">
        <v>0</v>
      </c>
      <c r="DW94" s="194">
        <v>0</v>
      </c>
      <c r="DX94" s="129">
        <v>3</v>
      </c>
      <c r="DY94" s="130">
        <v>4</v>
      </c>
      <c r="DZ94" s="130">
        <v>7</v>
      </c>
      <c r="EA94" s="102">
        <v>0.42859999999999998</v>
      </c>
      <c r="EB94" s="102">
        <v>0.57140000000000002</v>
      </c>
      <c r="EC94" s="130">
        <v>1</v>
      </c>
      <c r="ED94" s="130">
        <v>1</v>
      </c>
      <c r="EE94" s="130">
        <v>1</v>
      </c>
      <c r="EF94" s="130">
        <v>0</v>
      </c>
      <c r="EG94" s="130">
        <v>1</v>
      </c>
      <c r="EH94" s="102">
        <v>1</v>
      </c>
      <c r="EI94" s="102">
        <v>0</v>
      </c>
      <c r="EJ94" s="130">
        <v>0</v>
      </c>
      <c r="EK94" s="130">
        <v>0</v>
      </c>
      <c r="EL94" s="130">
        <v>2</v>
      </c>
      <c r="EM94" s="130">
        <v>4</v>
      </c>
      <c r="EN94" s="130">
        <v>6</v>
      </c>
      <c r="EO94" s="102">
        <v>0.33329999999999999</v>
      </c>
      <c r="EP94" s="102">
        <v>0.66670000000000007</v>
      </c>
      <c r="EQ94" s="130">
        <v>0</v>
      </c>
      <c r="ER94" s="130">
        <v>0</v>
      </c>
      <c r="ES94" s="130">
        <v>1</v>
      </c>
      <c r="ET94" s="130">
        <v>4</v>
      </c>
      <c r="EU94" s="130">
        <v>5</v>
      </c>
      <c r="EV94" s="102">
        <v>0.2</v>
      </c>
      <c r="EW94" s="102">
        <v>0.8</v>
      </c>
      <c r="EX94" s="130">
        <v>0</v>
      </c>
      <c r="EY94" s="130">
        <v>1</v>
      </c>
      <c r="EZ94" s="130">
        <v>0</v>
      </c>
      <c r="FA94" s="130">
        <v>1</v>
      </c>
      <c r="FB94" s="130">
        <v>1</v>
      </c>
      <c r="FC94" s="102">
        <v>0</v>
      </c>
      <c r="FD94" s="102">
        <v>1</v>
      </c>
      <c r="FE94" s="130">
        <v>0</v>
      </c>
      <c r="FF94" s="130">
        <v>0</v>
      </c>
      <c r="FG94" s="130">
        <v>1</v>
      </c>
      <c r="FH94" s="130">
        <v>3</v>
      </c>
      <c r="FI94" s="130">
        <v>4</v>
      </c>
      <c r="FJ94" s="102">
        <v>0.25</v>
      </c>
      <c r="FK94" s="102">
        <v>0.75</v>
      </c>
      <c r="FL94" s="130">
        <v>0</v>
      </c>
      <c r="FM94" s="130">
        <v>0</v>
      </c>
      <c r="FN94" s="130">
        <v>6</v>
      </c>
      <c r="FO94" s="130">
        <v>20</v>
      </c>
      <c r="FP94" s="130">
        <v>26</v>
      </c>
      <c r="FQ94" s="102">
        <v>0.23079999999999998</v>
      </c>
      <c r="FR94" s="102">
        <v>0.76919999999999999</v>
      </c>
      <c r="FS94" s="130">
        <v>0</v>
      </c>
      <c r="FT94" s="130">
        <v>1</v>
      </c>
      <c r="FU94" s="130">
        <v>0</v>
      </c>
      <c r="FV94" s="130">
        <v>1</v>
      </c>
      <c r="FW94" s="130">
        <v>1</v>
      </c>
      <c r="FX94" s="102">
        <v>0</v>
      </c>
      <c r="FY94" s="102">
        <v>1</v>
      </c>
      <c r="FZ94" s="130">
        <v>0</v>
      </c>
      <c r="GA94" s="130">
        <v>0</v>
      </c>
      <c r="GB94" s="130">
        <v>6</v>
      </c>
      <c r="GC94" s="130">
        <v>19</v>
      </c>
      <c r="GD94" s="130">
        <v>25</v>
      </c>
      <c r="GE94" s="102">
        <v>0.24</v>
      </c>
      <c r="GF94" s="102">
        <v>0.76</v>
      </c>
      <c r="GG94" s="130">
        <v>0</v>
      </c>
      <c r="GH94" s="130">
        <v>0</v>
      </c>
      <c r="GI94" s="129">
        <v>3</v>
      </c>
      <c r="GJ94" s="130">
        <v>4</v>
      </c>
      <c r="GK94" s="130">
        <v>7</v>
      </c>
      <c r="GL94" s="102">
        <v>0.42859999999999998</v>
      </c>
      <c r="GM94" s="102">
        <v>0.57140000000000002</v>
      </c>
      <c r="GN94" s="130">
        <v>1</v>
      </c>
      <c r="GO94" s="130">
        <v>1</v>
      </c>
      <c r="GP94" s="130">
        <v>0</v>
      </c>
      <c r="GQ94" s="130">
        <v>1</v>
      </c>
      <c r="GR94" s="130">
        <v>1</v>
      </c>
      <c r="GS94" s="102">
        <v>0</v>
      </c>
      <c r="GT94" s="102">
        <v>1</v>
      </c>
      <c r="GU94" s="130">
        <v>0</v>
      </c>
      <c r="GV94" s="130">
        <v>0</v>
      </c>
      <c r="GW94" s="130">
        <v>3</v>
      </c>
      <c r="GX94" s="130">
        <v>3</v>
      </c>
      <c r="GY94" s="130">
        <v>6</v>
      </c>
      <c r="GZ94" s="102">
        <v>0.5</v>
      </c>
      <c r="HA94" s="102">
        <v>0.5</v>
      </c>
      <c r="HB94" s="130">
        <v>0</v>
      </c>
      <c r="HC94" s="130">
        <v>0</v>
      </c>
      <c r="HD94" s="130">
        <v>1</v>
      </c>
      <c r="HE94" s="130">
        <v>4</v>
      </c>
      <c r="HF94" s="130">
        <v>5</v>
      </c>
      <c r="HG94" s="102">
        <v>0.2</v>
      </c>
      <c r="HH94" s="102">
        <v>0.8</v>
      </c>
      <c r="HI94" s="130">
        <v>0</v>
      </c>
      <c r="HJ94" s="130">
        <v>1</v>
      </c>
      <c r="HK94" s="130">
        <v>0</v>
      </c>
      <c r="HL94" s="130">
        <v>1</v>
      </c>
      <c r="HM94" s="130">
        <v>1</v>
      </c>
      <c r="HN94" s="102">
        <v>0</v>
      </c>
      <c r="HO94" s="102">
        <v>1</v>
      </c>
      <c r="HP94" s="130">
        <v>0</v>
      </c>
      <c r="HQ94" s="130">
        <v>0</v>
      </c>
      <c r="HR94" s="130">
        <v>1</v>
      </c>
      <c r="HS94" s="130">
        <v>3</v>
      </c>
      <c r="HT94" s="130">
        <v>4</v>
      </c>
      <c r="HU94" s="102">
        <v>0.25</v>
      </c>
      <c r="HV94" s="102">
        <v>0.75</v>
      </c>
      <c r="HW94" s="130">
        <v>0</v>
      </c>
      <c r="HX94" s="130">
        <v>0</v>
      </c>
      <c r="HY94" s="130">
        <v>5</v>
      </c>
      <c r="HZ94" s="130">
        <v>21</v>
      </c>
      <c r="IA94" s="130">
        <v>26</v>
      </c>
      <c r="IB94" s="102">
        <v>0.1923</v>
      </c>
      <c r="IC94" s="102">
        <v>0.80769999999999997</v>
      </c>
      <c r="ID94" s="130">
        <v>0</v>
      </c>
      <c r="IE94" s="130">
        <v>1</v>
      </c>
      <c r="IF94" s="130">
        <v>0</v>
      </c>
      <c r="IG94" s="130">
        <v>1</v>
      </c>
      <c r="IH94" s="130">
        <v>1</v>
      </c>
      <c r="II94" s="102">
        <v>0</v>
      </c>
      <c r="IJ94" s="102">
        <v>1</v>
      </c>
      <c r="IK94" s="130">
        <v>0</v>
      </c>
      <c r="IL94" s="130">
        <v>0</v>
      </c>
      <c r="IM94" s="130">
        <v>5</v>
      </c>
      <c r="IN94" s="130">
        <v>20</v>
      </c>
      <c r="IO94" s="130">
        <v>25</v>
      </c>
      <c r="IP94" s="102">
        <v>0.2</v>
      </c>
      <c r="IQ94" s="102">
        <v>0.8</v>
      </c>
      <c r="IR94" s="130">
        <v>0</v>
      </c>
      <c r="IS94" s="130">
        <v>0</v>
      </c>
    </row>
    <row r="95" spans="1:253" customFormat="1" ht="15" x14ac:dyDescent="0.25">
      <c r="A95" s="89" t="s">
        <v>85</v>
      </c>
      <c r="B95" s="86">
        <v>2</v>
      </c>
      <c r="C95" s="86">
        <v>3</v>
      </c>
      <c r="D95" s="88">
        <v>5</v>
      </c>
      <c r="E95" s="192">
        <v>0.4</v>
      </c>
      <c r="F95" s="102">
        <v>0.6</v>
      </c>
      <c r="G95" s="193">
        <v>1</v>
      </c>
      <c r="H95" s="86">
        <v>1</v>
      </c>
      <c r="I95" s="86">
        <v>1</v>
      </c>
      <c r="J95" s="86">
        <v>0</v>
      </c>
      <c r="K95" s="88">
        <v>1</v>
      </c>
      <c r="L95" s="192">
        <v>1</v>
      </c>
      <c r="M95" s="102">
        <v>0</v>
      </c>
      <c r="N95" s="193">
        <v>0</v>
      </c>
      <c r="O95" s="86">
        <v>0</v>
      </c>
      <c r="P95" s="86">
        <v>1</v>
      </c>
      <c r="Q95" s="86">
        <v>3</v>
      </c>
      <c r="R95" s="88">
        <v>4</v>
      </c>
      <c r="S95" s="192">
        <v>0.25</v>
      </c>
      <c r="T95" s="102">
        <v>0.75</v>
      </c>
      <c r="U95" s="193">
        <v>0</v>
      </c>
      <c r="V95" s="86">
        <v>0</v>
      </c>
      <c r="W95" s="86">
        <v>1</v>
      </c>
      <c r="X95" s="86">
        <v>2</v>
      </c>
      <c r="Y95" s="88">
        <v>3</v>
      </c>
      <c r="Z95" s="192">
        <v>0.33</v>
      </c>
      <c r="AA95" s="102">
        <v>0.67</v>
      </c>
      <c r="AB95" s="193">
        <v>0</v>
      </c>
      <c r="AC95" s="86">
        <v>1</v>
      </c>
      <c r="AD95" s="86">
        <v>0</v>
      </c>
      <c r="AE95" s="86">
        <v>1</v>
      </c>
      <c r="AF95" s="88">
        <v>1</v>
      </c>
      <c r="AG95" s="192">
        <v>0</v>
      </c>
      <c r="AH95" s="102">
        <v>1</v>
      </c>
      <c r="AI95" s="193">
        <v>0</v>
      </c>
      <c r="AJ95" s="86">
        <v>0</v>
      </c>
      <c r="AK95" s="86">
        <v>1</v>
      </c>
      <c r="AL95" s="86">
        <v>1</v>
      </c>
      <c r="AM95" s="88">
        <v>2</v>
      </c>
      <c r="AN95" s="192">
        <v>0.5</v>
      </c>
      <c r="AO95" s="102">
        <v>0.5</v>
      </c>
      <c r="AP95" s="193">
        <v>0</v>
      </c>
      <c r="AQ95" s="86">
        <v>0</v>
      </c>
      <c r="AR95" s="86">
        <v>5</v>
      </c>
      <c r="AS95" s="86">
        <v>21</v>
      </c>
      <c r="AT95" s="88">
        <v>26</v>
      </c>
      <c r="AU95" s="192">
        <v>0.19</v>
      </c>
      <c r="AV95" s="102">
        <v>0.81</v>
      </c>
      <c r="AW95" s="193">
        <v>0</v>
      </c>
      <c r="AX95" s="86">
        <v>1</v>
      </c>
      <c r="AY95" s="86">
        <v>0</v>
      </c>
      <c r="AZ95" s="86">
        <v>1</v>
      </c>
      <c r="BA95" s="88">
        <v>1</v>
      </c>
      <c r="BB95" s="192">
        <v>0</v>
      </c>
      <c r="BC95" s="102">
        <v>1</v>
      </c>
      <c r="BD95" s="193">
        <v>0</v>
      </c>
      <c r="BE95" s="86">
        <v>0</v>
      </c>
      <c r="BF95" s="86">
        <v>5</v>
      </c>
      <c r="BG95" s="86">
        <v>20</v>
      </c>
      <c r="BH95" s="88">
        <v>25</v>
      </c>
      <c r="BI95" s="192">
        <v>0.2</v>
      </c>
      <c r="BJ95" s="102">
        <v>0.8</v>
      </c>
      <c r="BK95" s="193">
        <v>0</v>
      </c>
      <c r="BL95" s="88">
        <v>0</v>
      </c>
      <c r="BM95" s="194">
        <v>2</v>
      </c>
      <c r="BN95" s="194">
        <v>3</v>
      </c>
      <c r="BO95" s="194">
        <v>5</v>
      </c>
      <c r="BP95" s="195">
        <v>0.4</v>
      </c>
      <c r="BQ95" s="195">
        <v>0.6</v>
      </c>
      <c r="BR95" s="194">
        <v>1</v>
      </c>
      <c r="BS95" s="194">
        <v>1</v>
      </c>
      <c r="BT95" s="194">
        <v>1</v>
      </c>
      <c r="BU95" s="194">
        <v>0</v>
      </c>
      <c r="BV95" s="194">
        <v>1</v>
      </c>
      <c r="BW95" s="195">
        <v>1</v>
      </c>
      <c r="BX95" s="195">
        <v>0</v>
      </c>
      <c r="BY95" s="194">
        <v>0</v>
      </c>
      <c r="BZ95" s="194">
        <v>0</v>
      </c>
      <c r="CA95" s="194">
        <v>1</v>
      </c>
      <c r="CB95" s="194">
        <v>3</v>
      </c>
      <c r="CC95" s="194">
        <v>4</v>
      </c>
      <c r="CD95" s="195">
        <v>0.25</v>
      </c>
      <c r="CE95" s="195">
        <v>0.75</v>
      </c>
      <c r="CF95" s="194">
        <v>0</v>
      </c>
      <c r="CG95" s="194">
        <v>0</v>
      </c>
      <c r="CH95" s="194">
        <v>1</v>
      </c>
      <c r="CI95" s="194">
        <v>2</v>
      </c>
      <c r="CJ95" s="194">
        <v>3</v>
      </c>
      <c r="CK95" s="195">
        <v>0.33</v>
      </c>
      <c r="CL95" s="195">
        <v>0.67</v>
      </c>
      <c r="CM95" s="194">
        <v>0</v>
      </c>
      <c r="CN95" s="194">
        <v>1</v>
      </c>
      <c r="CO95" s="194">
        <v>0</v>
      </c>
      <c r="CP95" s="194">
        <v>1</v>
      </c>
      <c r="CQ95" s="194">
        <v>1</v>
      </c>
      <c r="CR95" s="195">
        <v>0</v>
      </c>
      <c r="CS95" s="195">
        <v>1</v>
      </c>
      <c r="CT95" s="194">
        <v>0</v>
      </c>
      <c r="CU95" s="194">
        <v>0</v>
      </c>
      <c r="CV95" s="194">
        <v>1</v>
      </c>
      <c r="CW95" s="194">
        <v>1</v>
      </c>
      <c r="CX95" s="194">
        <v>2</v>
      </c>
      <c r="CY95" s="195">
        <v>0.5</v>
      </c>
      <c r="CZ95" s="195">
        <v>0.5</v>
      </c>
      <c r="DA95" s="194">
        <v>0</v>
      </c>
      <c r="DB95" s="194">
        <v>0</v>
      </c>
      <c r="DC95" s="194">
        <v>5</v>
      </c>
      <c r="DD95" s="194">
        <v>21</v>
      </c>
      <c r="DE95" s="194">
        <v>26</v>
      </c>
      <c r="DF95" s="195">
        <v>0.19</v>
      </c>
      <c r="DG95" s="195">
        <v>0.81</v>
      </c>
      <c r="DH95" s="194">
        <v>0</v>
      </c>
      <c r="DI95" s="194">
        <v>1</v>
      </c>
      <c r="DJ95" s="194">
        <v>0</v>
      </c>
      <c r="DK95" s="194">
        <v>1</v>
      </c>
      <c r="DL95" s="194">
        <v>1</v>
      </c>
      <c r="DM95" s="195">
        <v>0</v>
      </c>
      <c r="DN95" s="195">
        <v>1</v>
      </c>
      <c r="DO95" s="194">
        <v>0</v>
      </c>
      <c r="DP95" s="194">
        <v>0</v>
      </c>
      <c r="DQ95" s="194">
        <v>5</v>
      </c>
      <c r="DR95" s="194">
        <v>20</v>
      </c>
      <c r="DS95" s="194">
        <v>25</v>
      </c>
      <c r="DT95" s="195">
        <v>0.2</v>
      </c>
      <c r="DU95" s="195">
        <v>0.8</v>
      </c>
      <c r="DV95" s="194">
        <v>0</v>
      </c>
      <c r="DW95" s="194">
        <v>0</v>
      </c>
      <c r="DX95" s="129">
        <v>2</v>
      </c>
      <c r="DY95" s="130">
        <v>3</v>
      </c>
      <c r="DZ95" s="130">
        <v>5</v>
      </c>
      <c r="EA95" s="102">
        <v>0.4</v>
      </c>
      <c r="EB95" s="102">
        <v>0.6</v>
      </c>
      <c r="EC95" s="130">
        <v>1</v>
      </c>
      <c r="ED95" s="130">
        <v>1</v>
      </c>
      <c r="EE95" s="130">
        <v>1</v>
      </c>
      <c r="EF95" s="130">
        <v>0</v>
      </c>
      <c r="EG95" s="130">
        <v>1</v>
      </c>
      <c r="EH95" s="102">
        <v>1</v>
      </c>
      <c r="EI95" s="102">
        <v>0</v>
      </c>
      <c r="EJ95" s="130">
        <v>0</v>
      </c>
      <c r="EK95" s="130">
        <v>0</v>
      </c>
      <c r="EL95" s="130">
        <v>1</v>
      </c>
      <c r="EM95" s="130">
        <v>3</v>
      </c>
      <c r="EN95" s="130">
        <v>4</v>
      </c>
      <c r="EO95" s="102">
        <v>0.25</v>
      </c>
      <c r="EP95" s="102">
        <v>0.75</v>
      </c>
      <c r="EQ95" s="130">
        <v>0</v>
      </c>
      <c r="ER95" s="130">
        <v>0</v>
      </c>
      <c r="ES95" s="130">
        <v>1</v>
      </c>
      <c r="ET95" s="130">
        <v>2</v>
      </c>
      <c r="EU95" s="130">
        <v>3</v>
      </c>
      <c r="EV95" s="102">
        <v>0.33</v>
      </c>
      <c r="EW95" s="102">
        <v>0.67</v>
      </c>
      <c r="EX95" s="130">
        <v>0</v>
      </c>
      <c r="EY95" s="130">
        <v>1</v>
      </c>
      <c r="EZ95" s="130">
        <v>0</v>
      </c>
      <c r="FA95" s="130">
        <v>1</v>
      </c>
      <c r="FB95" s="130">
        <v>1</v>
      </c>
      <c r="FC95" s="102">
        <v>0</v>
      </c>
      <c r="FD95" s="102">
        <v>1</v>
      </c>
      <c r="FE95" s="130">
        <v>0</v>
      </c>
      <c r="FF95" s="130">
        <v>0</v>
      </c>
      <c r="FG95" s="130">
        <v>1</v>
      </c>
      <c r="FH95" s="130">
        <v>1</v>
      </c>
      <c r="FI95" s="130">
        <v>2</v>
      </c>
      <c r="FJ95" s="102">
        <v>0.5</v>
      </c>
      <c r="FK95" s="102">
        <v>0.5</v>
      </c>
      <c r="FL95" s="130">
        <v>0</v>
      </c>
      <c r="FM95" s="130">
        <v>0</v>
      </c>
      <c r="FN95" s="130">
        <v>5</v>
      </c>
      <c r="FO95" s="130">
        <v>21</v>
      </c>
      <c r="FP95" s="130">
        <v>26</v>
      </c>
      <c r="FQ95" s="102">
        <v>0.19</v>
      </c>
      <c r="FR95" s="102">
        <v>0.81</v>
      </c>
      <c r="FS95" s="130">
        <v>0</v>
      </c>
      <c r="FT95" s="130">
        <v>1</v>
      </c>
      <c r="FU95" s="130">
        <v>0</v>
      </c>
      <c r="FV95" s="130">
        <v>1</v>
      </c>
      <c r="FW95" s="130">
        <v>1</v>
      </c>
      <c r="FX95" s="102">
        <v>0</v>
      </c>
      <c r="FY95" s="102">
        <v>1</v>
      </c>
      <c r="FZ95" s="130">
        <v>0</v>
      </c>
      <c r="GA95" s="130">
        <v>0</v>
      </c>
      <c r="GB95" s="130">
        <v>5</v>
      </c>
      <c r="GC95" s="130">
        <v>20</v>
      </c>
      <c r="GD95" s="130">
        <v>25</v>
      </c>
      <c r="GE95" s="102">
        <v>0.2</v>
      </c>
      <c r="GF95" s="102">
        <v>0.8</v>
      </c>
      <c r="GG95" s="130">
        <v>0</v>
      </c>
      <c r="GH95" s="130">
        <v>0</v>
      </c>
      <c r="GI95" s="129">
        <v>2</v>
      </c>
      <c r="GJ95" s="130">
        <v>3</v>
      </c>
      <c r="GK95" s="130">
        <v>5</v>
      </c>
      <c r="GL95" s="102">
        <v>0.4</v>
      </c>
      <c r="GM95" s="102">
        <v>0.6</v>
      </c>
      <c r="GN95" s="130">
        <v>1</v>
      </c>
      <c r="GO95" s="130">
        <v>1</v>
      </c>
      <c r="GP95" s="130">
        <v>0</v>
      </c>
      <c r="GQ95" s="130">
        <v>1</v>
      </c>
      <c r="GR95" s="130">
        <v>1</v>
      </c>
      <c r="GS95" s="102">
        <v>0</v>
      </c>
      <c r="GT95" s="102">
        <v>1</v>
      </c>
      <c r="GU95" s="130">
        <v>0</v>
      </c>
      <c r="GV95" s="130">
        <v>0</v>
      </c>
      <c r="GW95" s="130">
        <v>2</v>
      </c>
      <c r="GX95" s="130">
        <v>2</v>
      </c>
      <c r="GY95" s="130">
        <v>4</v>
      </c>
      <c r="GZ95" s="102">
        <v>0.5</v>
      </c>
      <c r="HA95" s="102">
        <v>0.5</v>
      </c>
      <c r="HB95" s="130">
        <v>0</v>
      </c>
      <c r="HC95" s="130">
        <v>0</v>
      </c>
      <c r="HD95" s="130">
        <v>1</v>
      </c>
      <c r="HE95" s="130">
        <v>2</v>
      </c>
      <c r="HF95" s="130">
        <v>3</v>
      </c>
      <c r="HG95" s="102">
        <v>0.33329999999999999</v>
      </c>
      <c r="HH95" s="102">
        <v>0.66670000000000007</v>
      </c>
      <c r="HI95" s="130">
        <v>0</v>
      </c>
      <c r="HJ95" s="130">
        <v>1</v>
      </c>
      <c r="HK95" s="130">
        <v>0</v>
      </c>
      <c r="HL95" s="130">
        <v>1</v>
      </c>
      <c r="HM95" s="130">
        <v>1</v>
      </c>
      <c r="HN95" s="102">
        <v>0</v>
      </c>
      <c r="HO95" s="102">
        <v>1</v>
      </c>
      <c r="HP95" s="130">
        <v>0</v>
      </c>
      <c r="HQ95" s="130">
        <v>0</v>
      </c>
      <c r="HR95" s="130">
        <v>1</v>
      </c>
      <c r="HS95" s="130">
        <v>1</v>
      </c>
      <c r="HT95" s="130">
        <v>2</v>
      </c>
      <c r="HU95" s="102">
        <v>0.5</v>
      </c>
      <c r="HV95" s="102">
        <v>0.5</v>
      </c>
      <c r="HW95" s="130">
        <v>0</v>
      </c>
      <c r="HX95" s="130">
        <v>0</v>
      </c>
      <c r="HY95" s="130">
        <v>3</v>
      </c>
      <c r="HZ95" s="130">
        <v>23</v>
      </c>
      <c r="IA95" s="130">
        <v>26</v>
      </c>
      <c r="IB95" s="102">
        <v>0.11539999999999999</v>
      </c>
      <c r="IC95" s="102">
        <v>0.88459999999999994</v>
      </c>
      <c r="ID95" s="130">
        <v>0</v>
      </c>
      <c r="IE95" s="130">
        <v>1</v>
      </c>
      <c r="IF95" s="130">
        <v>0</v>
      </c>
      <c r="IG95" s="130">
        <v>1</v>
      </c>
      <c r="IH95" s="130">
        <v>1</v>
      </c>
      <c r="II95" s="102">
        <v>0</v>
      </c>
      <c r="IJ95" s="102">
        <v>1</v>
      </c>
      <c r="IK95" s="130">
        <v>0</v>
      </c>
      <c r="IL95" s="130">
        <v>0</v>
      </c>
      <c r="IM95" s="130">
        <v>3</v>
      </c>
      <c r="IN95" s="130">
        <v>22</v>
      </c>
      <c r="IO95" s="130">
        <v>25</v>
      </c>
      <c r="IP95" s="102">
        <v>0.12</v>
      </c>
      <c r="IQ95" s="102">
        <v>0.88</v>
      </c>
      <c r="IR95" s="130">
        <v>0</v>
      </c>
      <c r="IS95" s="130">
        <v>0</v>
      </c>
    </row>
    <row r="96" spans="1:253" customFormat="1" ht="15" x14ac:dyDescent="0.25">
      <c r="A96" s="89" t="s">
        <v>86</v>
      </c>
      <c r="B96" s="86">
        <v>3</v>
      </c>
      <c r="C96" s="86">
        <v>4</v>
      </c>
      <c r="D96" s="88">
        <v>7</v>
      </c>
      <c r="E96" s="192">
        <v>0.42859999999999998</v>
      </c>
      <c r="F96" s="102">
        <v>0.57140000000000002</v>
      </c>
      <c r="G96" s="193">
        <v>1</v>
      </c>
      <c r="H96" s="86">
        <v>1</v>
      </c>
      <c r="I96" s="86">
        <v>0</v>
      </c>
      <c r="J96" s="86">
        <v>1</v>
      </c>
      <c r="K96" s="88">
        <v>1</v>
      </c>
      <c r="L96" s="192">
        <v>0</v>
      </c>
      <c r="M96" s="102">
        <v>1</v>
      </c>
      <c r="N96" s="193">
        <v>0</v>
      </c>
      <c r="O96" s="86">
        <v>0</v>
      </c>
      <c r="P96" s="86">
        <v>3</v>
      </c>
      <c r="Q96" s="86">
        <v>3</v>
      </c>
      <c r="R96" s="88">
        <v>6</v>
      </c>
      <c r="S96" s="192">
        <v>0.5</v>
      </c>
      <c r="T96" s="102">
        <v>0.5</v>
      </c>
      <c r="U96" s="193">
        <v>0</v>
      </c>
      <c r="V96" s="86">
        <v>0</v>
      </c>
      <c r="W96" s="86">
        <v>2</v>
      </c>
      <c r="X96" s="86">
        <v>3</v>
      </c>
      <c r="Y96" s="88">
        <v>5</v>
      </c>
      <c r="Z96" s="192">
        <v>0.4</v>
      </c>
      <c r="AA96" s="102">
        <v>0.6</v>
      </c>
      <c r="AB96" s="193">
        <v>1</v>
      </c>
      <c r="AC96" s="86">
        <v>1</v>
      </c>
      <c r="AD96" s="86">
        <v>0</v>
      </c>
      <c r="AE96" s="86">
        <v>1</v>
      </c>
      <c r="AF96" s="88">
        <v>1</v>
      </c>
      <c r="AG96" s="192">
        <v>0</v>
      </c>
      <c r="AH96" s="102">
        <v>1</v>
      </c>
      <c r="AI96" s="193">
        <v>0</v>
      </c>
      <c r="AJ96" s="86">
        <v>0</v>
      </c>
      <c r="AK96" s="86">
        <v>2</v>
      </c>
      <c r="AL96" s="86">
        <v>2</v>
      </c>
      <c r="AM96" s="88">
        <v>4</v>
      </c>
      <c r="AN96" s="192">
        <v>0.5</v>
      </c>
      <c r="AO96" s="102">
        <v>0.5</v>
      </c>
      <c r="AP96" s="193">
        <v>0</v>
      </c>
      <c r="AQ96" s="86">
        <v>0</v>
      </c>
      <c r="AR96" s="86">
        <v>9</v>
      </c>
      <c r="AS96" s="86">
        <v>9</v>
      </c>
      <c r="AT96" s="88">
        <v>18</v>
      </c>
      <c r="AU96" s="192">
        <v>0.5</v>
      </c>
      <c r="AV96" s="102">
        <v>0.5</v>
      </c>
      <c r="AW96" s="193">
        <v>1</v>
      </c>
      <c r="AX96" s="86">
        <v>1</v>
      </c>
      <c r="AY96" s="86">
        <v>0</v>
      </c>
      <c r="AZ96" s="86">
        <v>1</v>
      </c>
      <c r="BA96" s="88">
        <v>1</v>
      </c>
      <c r="BB96" s="192">
        <v>0</v>
      </c>
      <c r="BC96" s="102">
        <v>1</v>
      </c>
      <c r="BD96" s="193">
        <v>0</v>
      </c>
      <c r="BE96" s="86">
        <v>0</v>
      </c>
      <c r="BF96" s="86">
        <v>9</v>
      </c>
      <c r="BG96" s="86">
        <v>8</v>
      </c>
      <c r="BH96" s="88">
        <v>17</v>
      </c>
      <c r="BI96" s="192">
        <v>0.52939999999999998</v>
      </c>
      <c r="BJ96" s="102">
        <v>0.47060000000000002</v>
      </c>
      <c r="BK96" s="193">
        <v>0</v>
      </c>
      <c r="BL96" s="88">
        <v>0</v>
      </c>
      <c r="BM96" s="194">
        <v>3</v>
      </c>
      <c r="BN96" s="194">
        <v>4</v>
      </c>
      <c r="BO96" s="194">
        <v>7</v>
      </c>
      <c r="BP96" s="195">
        <v>0.42859999999999998</v>
      </c>
      <c r="BQ96" s="195">
        <v>0.57140000000000002</v>
      </c>
      <c r="BR96" s="194">
        <v>1</v>
      </c>
      <c r="BS96" s="194">
        <v>1</v>
      </c>
      <c r="BT96" s="194">
        <v>0</v>
      </c>
      <c r="BU96" s="194">
        <v>1</v>
      </c>
      <c r="BV96" s="194">
        <v>1</v>
      </c>
      <c r="BW96" s="195">
        <v>0</v>
      </c>
      <c r="BX96" s="195">
        <v>1</v>
      </c>
      <c r="BY96" s="194">
        <v>0</v>
      </c>
      <c r="BZ96" s="194">
        <v>0</v>
      </c>
      <c r="CA96" s="194">
        <v>3</v>
      </c>
      <c r="CB96" s="194">
        <v>3</v>
      </c>
      <c r="CC96" s="194">
        <v>6</v>
      </c>
      <c r="CD96" s="195">
        <v>0.5</v>
      </c>
      <c r="CE96" s="195">
        <v>0.5</v>
      </c>
      <c r="CF96" s="194">
        <v>0</v>
      </c>
      <c r="CG96" s="194">
        <v>0</v>
      </c>
      <c r="CH96" s="194">
        <v>2</v>
      </c>
      <c r="CI96" s="194">
        <v>3</v>
      </c>
      <c r="CJ96" s="194">
        <v>5</v>
      </c>
      <c r="CK96" s="195">
        <v>0.4</v>
      </c>
      <c r="CL96" s="195">
        <v>0.6</v>
      </c>
      <c r="CM96" s="194">
        <v>1</v>
      </c>
      <c r="CN96" s="194">
        <v>1</v>
      </c>
      <c r="CO96" s="194">
        <v>0</v>
      </c>
      <c r="CP96" s="194">
        <v>1</v>
      </c>
      <c r="CQ96" s="194">
        <v>1</v>
      </c>
      <c r="CR96" s="195">
        <v>0</v>
      </c>
      <c r="CS96" s="195">
        <v>1</v>
      </c>
      <c r="CT96" s="194">
        <v>0</v>
      </c>
      <c r="CU96" s="194">
        <v>0</v>
      </c>
      <c r="CV96" s="194">
        <v>2</v>
      </c>
      <c r="CW96" s="194">
        <v>2</v>
      </c>
      <c r="CX96" s="194">
        <v>4</v>
      </c>
      <c r="CY96" s="195">
        <v>0.5</v>
      </c>
      <c r="CZ96" s="195">
        <v>0.5</v>
      </c>
      <c r="DA96" s="194">
        <v>0</v>
      </c>
      <c r="DB96" s="194">
        <v>0</v>
      </c>
      <c r="DC96" s="194">
        <v>8</v>
      </c>
      <c r="DD96" s="194">
        <v>10</v>
      </c>
      <c r="DE96" s="194">
        <v>18</v>
      </c>
      <c r="DF96" s="195">
        <v>0.44439999999999996</v>
      </c>
      <c r="DG96" s="195">
        <v>0.55559999999999998</v>
      </c>
      <c r="DH96" s="194">
        <v>1</v>
      </c>
      <c r="DI96" s="194">
        <v>1</v>
      </c>
      <c r="DJ96" s="194">
        <v>0</v>
      </c>
      <c r="DK96" s="194">
        <v>1</v>
      </c>
      <c r="DL96" s="194">
        <v>1</v>
      </c>
      <c r="DM96" s="195">
        <v>0</v>
      </c>
      <c r="DN96" s="195">
        <v>1</v>
      </c>
      <c r="DO96" s="194">
        <v>0</v>
      </c>
      <c r="DP96" s="194">
        <v>0</v>
      </c>
      <c r="DQ96" s="194">
        <v>8</v>
      </c>
      <c r="DR96" s="194">
        <v>9</v>
      </c>
      <c r="DS96" s="194">
        <v>17</v>
      </c>
      <c r="DT96" s="195">
        <v>0.47060000000000002</v>
      </c>
      <c r="DU96" s="195">
        <v>0.52939999999999998</v>
      </c>
      <c r="DV96" s="194">
        <v>0</v>
      </c>
      <c r="DW96" s="194">
        <v>0</v>
      </c>
      <c r="DX96" s="129">
        <v>3</v>
      </c>
      <c r="DY96" s="130">
        <v>4</v>
      </c>
      <c r="DZ96" s="130">
        <v>7</v>
      </c>
      <c r="EA96" s="102">
        <v>0.42859999999999998</v>
      </c>
      <c r="EB96" s="102">
        <v>0.57140000000000002</v>
      </c>
      <c r="EC96" s="130">
        <v>1</v>
      </c>
      <c r="ED96" s="130">
        <v>1</v>
      </c>
      <c r="EE96" s="130">
        <v>0</v>
      </c>
      <c r="EF96" s="130">
        <v>1</v>
      </c>
      <c r="EG96" s="130">
        <v>1</v>
      </c>
      <c r="EH96" s="102">
        <v>0</v>
      </c>
      <c r="EI96" s="102">
        <v>1</v>
      </c>
      <c r="EJ96" s="130">
        <v>0</v>
      </c>
      <c r="EK96" s="130">
        <v>0</v>
      </c>
      <c r="EL96" s="130">
        <v>3</v>
      </c>
      <c r="EM96" s="130">
        <v>3</v>
      </c>
      <c r="EN96" s="130">
        <v>6</v>
      </c>
      <c r="EO96" s="102">
        <v>0.5</v>
      </c>
      <c r="EP96" s="102">
        <v>0.5</v>
      </c>
      <c r="EQ96" s="130">
        <v>0</v>
      </c>
      <c r="ER96" s="130">
        <v>0</v>
      </c>
      <c r="ES96" s="130">
        <v>2</v>
      </c>
      <c r="ET96" s="130">
        <v>3</v>
      </c>
      <c r="EU96" s="130">
        <v>5</v>
      </c>
      <c r="EV96" s="102">
        <v>0.4</v>
      </c>
      <c r="EW96" s="102">
        <v>0.6</v>
      </c>
      <c r="EX96" s="130">
        <v>1</v>
      </c>
      <c r="EY96" s="130">
        <v>1</v>
      </c>
      <c r="EZ96" s="130">
        <v>0</v>
      </c>
      <c r="FA96" s="130">
        <v>1</v>
      </c>
      <c r="FB96" s="130">
        <v>1</v>
      </c>
      <c r="FC96" s="102">
        <v>0</v>
      </c>
      <c r="FD96" s="102">
        <v>1</v>
      </c>
      <c r="FE96" s="130">
        <v>0</v>
      </c>
      <c r="FF96" s="130">
        <v>0</v>
      </c>
      <c r="FG96" s="130">
        <v>2</v>
      </c>
      <c r="FH96" s="130">
        <v>2</v>
      </c>
      <c r="FI96" s="130">
        <v>4</v>
      </c>
      <c r="FJ96" s="102">
        <v>0.5</v>
      </c>
      <c r="FK96" s="102">
        <v>0.5</v>
      </c>
      <c r="FL96" s="130">
        <v>0</v>
      </c>
      <c r="FM96" s="130">
        <v>0</v>
      </c>
      <c r="FN96" s="130">
        <v>8</v>
      </c>
      <c r="FO96" s="130">
        <v>10</v>
      </c>
      <c r="FP96" s="130">
        <v>18</v>
      </c>
      <c r="FQ96" s="102">
        <v>0.44439999999999996</v>
      </c>
      <c r="FR96" s="102">
        <v>0.55559999999999998</v>
      </c>
      <c r="FS96" s="130">
        <v>1</v>
      </c>
      <c r="FT96" s="130">
        <v>1</v>
      </c>
      <c r="FU96" s="130">
        <v>0</v>
      </c>
      <c r="FV96" s="130">
        <v>1</v>
      </c>
      <c r="FW96" s="130">
        <v>1</v>
      </c>
      <c r="FX96" s="102">
        <v>0</v>
      </c>
      <c r="FY96" s="102">
        <v>1</v>
      </c>
      <c r="FZ96" s="130">
        <v>0</v>
      </c>
      <c r="GA96" s="130">
        <v>0</v>
      </c>
      <c r="GB96" s="130">
        <v>8</v>
      </c>
      <c r="GC96" s="130">
        <v>9</v>
      </c>
      <c r="GD96" s="130">
        <v>17</v>
      </c>
      <c r="GE96" s="102">
        <v>0.47060000000000002</v>
      </c>
      <c r="GF96" s="102">
        <v>0.52939999999999998</v>
      </c>
      <c r="GG96" s="130">
        <v>0</v>
      </c>
      <c r="GH96" s="130">
        <v>0</v>
      </c>
      <c r="GI96" s="129">
        <v>3</v>
      </c>
      <c r="GJ96" s="130">
        <v>4</v>
      </c>
      <c r="GK96" s="130">
        <v>7</v>
      </c>
      <c r="GL96" s="102">
        <v>0.42859999999999998</v>
      </c>
      <c r="GM96" s="102">
        <v>0.57140000000000002</v>
      </c>
      <c r="GN96" s="130">
        <v>1</v>
      </c>
      <c r="GO96" s="130">
        <v>1</v>
      </c>
      <c r="GP96" s="130">
        <v>0</v>
      </c>
      <c r="GQ96" s="130">
        <v>1</v>
      </c>
      <c r="GR96" s="130">
        <v>1</v>
      </c>
      <c r="GS96" s="102">
        <v>0</v>
      </c>
      <c r="GT96" s="102">
        <v>1</v>
      </c>
      <c r="GU96" s="130">
        <v>0</v>
      </c>
      <c r="GV96" s="130">
        <v>0</v>
      </c>
      <c r="GW96" s="130">
        <v>3</v>
      </c>
      <c r="GX96" s="130">
        <v>3</v>
      </c>
      <c r="GY96" s="130">
        <v>6</v>
      </c>
      <c r="GZ96" s="102">
        <v>0.5</v>
      </c>
      <c r="HA96" s="102">
        <v>0.5</v>
      </c>
      <c r="HB96" s="130">
        <v>0</v>
      </c>
      <c r="HC96" s="130">
        <v>0</v>
      </c>
      <c r="HD96" s="130">
        <v>2</v>
      </c>
      <c r="HE96" s="130">
        <v>3</v>
      </c>
      <c r="HF96" s="130">
        <v>5</v>
      </c>
      <c r="HG96" s="102">
        <v>0.4</v>
      </c>
      <c r="HH96" s="102">
        <v>0.6</v>
      </c>
      <c r="HI96" s="130">
        <v>1</v>
      </c>
      <c r="HJ96" s="130">
        <v>1</v>
      </c>
      <c r="HK96" s="130">
        <v>0</v>
      </c>
      <c r="HL96" s="130">
        <v>1</v>
      </c>
      <c r="HM96" s="130">
        <v>1</v>
      </c>
      <c r="HN96" s="102">
        <v>0</v>
      </c>
      <c r="HO96" s="102">
        <v>1</v>
      </c>
      <c r="HP96" s="130">
        <v>0</v>
      </c>
      <c r="HQ96" s="130">
        <v>0</v>
      </c>
      <c r="HR96" s="130">
        <v>2</v>
      </c>
      <c r="HS96" s="130">
        <v>2</v>
      </c>
      <c r="HT96" s="130">
        <v>4</v>
      </c>
      <c r="HU96" s="102">
        <v>0.5</v>
      </c>
      <c r="HV96" s="102">
        <v>0.5</v>
      </c>
      <c r="HW96" s="130">
        <v>0</v>
      </c>
      <c r="HX96" s="130">
        <v>0</v>
      </c>
      <c r="HY96" s="130">
        <v>8</v>
      </c>
      <c r="HZ96" s="130">
        <v>10</v>
      </c>
      <c r="IA96" s="130">
        <v>18</v>
      </c>
      <c r="IB96" s="102">
        <v>0.44439999999999996</v>
      </c>
      <c r="IC96" s="102">
        <v>0.55559999999999998</v>
      </c>
      <c r="ID96" s="130">
        <v>1</v>
      </c>
      <c r="IE96" s="130">
        <v>1</v>
      </c>
      <c r="IF96" s="130">
        <v>0</v>
      </c>
      <c r="IG96" s="130">
        <v>1</v>
      </c>
      <c r="IH96" s="130">
        <v>1</v>
      </c>
      <c r="II96" s="102">
        <v>0</v>
      </c>
      <c r="IJ96" s="102">
        <v>1</v>
      </c>
      <c r="IK96" s="130">
        <v>0</v>
      </c>
      <c r="IL96" s="130">
        <v>0</v>
      </c>
      <c r="IM96" s="130">
        <v>8</v>
      </c>
      <c r="IN96" s="130">
        <v>9</v>
      </c>
      <c r="IO96" s="130">
        <v>17</v>
      </c>
      <c r="IP96" s="102">
        <v>0.47060000000000002</v>
      </c>
      <c r="IQ96" s="102">
        <v>0.52939999999999998</v>
      </c>
      <c r="IR96" s="130">
        <v>0</v>
      </c>
      <c r="IS96" s="130">
        <v>0</v>
      </c>
    </row>
    <row r="97" spans="1:253" customFormat="1" ht="15" x14ac:dyDescent="0.25">
      <c r="A97" s="89" t="s">
        <v>87</v>
      </c>
      <c r="B97" s="86">
        <v>2</v>
      </c>
      <c r="C97" s="86">
        <v>3</v>
      </c>
      <c r="D97" s="88">
        <v>5</v>
      </c>
      <c r="E97" s="192">
        <v>0.4</v>
      </c>
      <c r="F97" s="102">
        <v>0.6</v>
      </c>
      <c r="G97" s="193">
        <v>1</v>
      </c>
      <c r="H97" s="86">
        <v>1</v>
      </c>
      <c r="I97" s="86">
        <v>1</v>
      </c>
      <c r="J97" s="86">
        <v>0</v>
      </c>
      <c r="K97" s="88">
        <v>1</v>
      </c>
      <c r="L97" s="192">
        <v>1</v>
      </c>
      <c r="M97" s="102">
        <v>0</v>
      </c>
      <c r="N97" s="193">
        <v>0</v>
      </c>
      <c r="O97" s="86">
        <v>0</v>
      </c>
      <c r="P97" s="86">
        <v>1</v>
      </c>
      <c r="Q97" s="86">
        <v>3</v>
      </c>
      <c r="R97" s="88">
        <v>4</v>
      </c>
      <c r="S97" s="192">
        <v>0.25</v>
      </c>
      <c r="T97" s="102">
        <v>0.75</v>
      </c>
      <c r="U97" s="193">
        <v>0</v>
      </c>
      <c r="V97" s="86">
        <v>0</v>
      </c>
      <c r="W97" s="86">
        <v>2</v>
      </c>
      <c r="X97" s="86">
        <v>2</v>
      </c>
      <c r="Y97" s="88">
        <v>4</v>
      </c>
      <c r="Z97" s="192">
        <v>0.5</v>
      </c>
      <c r="AA97" s="102">
        <v>0.5</v>
      </c>
      <c r="AB97" s="193">
        <v>1</v>
      </c>
      <c r="AC97" s="86">
        <v>1</v>
      </c>
      <c r="AD97" s="86">
        <v>1</v>
      </c>
      <c r="AE97" s="86">
        <v>0</v>
      </c>
      <c r="AF97" s="88">
        <v>1</v>
      </c>
      <c r="AG97" s="192">
        <v>1</v>
      </c>
      <c r="AH97" s="102">
        <v>0</v>
      </c>
      <c r="AI97" s="193">
        <v>0</v>
      </c>
      <c r="AJ97" s="86">
        <v>0</v>
      </c>
      <c r="AK97" s="86">
        <v>1</v>
      </c>
      <c r="AL97" s="86">
        <v>2</v>
      </c>
      <c r="AM97" s="88">
        <v>3</v>
      </c>
      <c r="AN97" s="192">
        <v>0.33329999999999999</v>
      </c>
      <c r="AO97" s="102">
        <v>0.66670000000000007</v>
      </c>
      <c r="AP97" s="193">
        <v>0</v>
      </c>
      <c r="AQ97" s="86">
        <v>0</v>
      </c>
      <c r="AR97" s="86">
        <v>9</v>
      </c>
      <c r="AS97" s="86">
        <v>9</v>
      </c>
      <c r="AT97" s="88">
        <v>18</v>
      </c>
      <c r="AU97" s="192">
        <v>0.5</v>
      </c>
      <c r="AV97" s="102">
        <v>0.5</v>
      </c>
      <c r="AW97" s="193">
        <v>1</v>
      </c>
      <c r="AX97" s="86">
        <v>1</v>
      </c>
      <c r="AY97" s="86">
        <v>1</v>
      </c>
      <c r="AZ97" s="86">
        <v>0</v>
      </c>
      <c r="BA97" s="88">
        <v>1</v>
      </c>
      <c r="BB97" s="192">
        <v>1</v>
      </c>
      <c r="BC97" s="102">
        <v>0</v>
      </c>
      <c r="BD97" s="193">
        <v>0</v>
      </c>
      <c r="BE97" s="86">
        <v>0</v>
      </c>
      <c r="BF97" s="86">
        <v>8</v>
      </c>
      <c r="BG97" s="86">
        <v>9</v>
      </c>
      <c r="BH97" s="88">
        <v>17</v>
      </c>
      <c r="BI97" s="192">
        <v>0.47060000000000002</v>
      </c>
      <c r="BJ97" s="102">
        <v>0.52939999999999998</v>
      </c>
      <c r="BK97" s="193">
        <v>0</v>
      </c>
      <c r="BL97" s="88">
        <v>0</v>
      </c>
      <c r="BM97" s="194">
        <v>2</v>
      </c>
      <c r="BN97" s="194">
        <v>3</v>
      </c>
      <c r="BO97" s="194">
        <v>5</v>
      </c>
      <c r="BP97" s="195">
        <v>0.4</v>
      </c>
      <c r="BQ97" s="195">
        <v>0.6</v>
      </c>
      <c r="BR97" s="194">
        <v>1</v>
      </c>
      <c r="BS97" s="194">
        <v>1</v>
      </c>
      <c r="BT97" s="194">
        <v>1</v>
      </c>
      <c r="BU97" s="194">
        <v>0</v>
      </c>
      <c r="BV97" s="194">
        <v>1</v>
      </c>
      <c r="BW97" s="195">
        <v>1</v>
      </c>
      <c r="BX97" s="195">
        <v>0</v>
      </c>
      <c r="BY97" s="194">
        <v>0</v>
      </c>
      <c r="BZ97" s="194">
        <v>0</v>
      </c>
      <c r="CA97" s="194">
        <v>1</v>
      </c>
      <c r="CB97" s="194">
        <v>3</v>
      </c>
      <c r="CC97" s="194">
        <v>4</v>
      </c>
      <c r="CD97" s="195">
        <v>0.25</v>
      </c>
      <c r="CE97" s="195">
        <v>0.75</v>
      </c>
      <c r="CF97" s="194">
        <v>0</v>
      </c>
      <c r="CG97" s="194">
        <v>0</v>
      </c>
      <c r="CH97" s="194">
        <v>2</v>
      </c>
      <c r="CI97" s="194">
        <v>2</v>
      </c>
      <c r="CJ97" s="194">
        <v>4</v>
      </c>
      <c r="CK97" s="195">
        <v>0.5</v>
      </c>
      <c r="CL97" s="195">
        <v>0.5</v>
      </c>
      <c r="CM97" s="194">
        <v>1</v>
      </c>
      <c r="CN97" s="194">
        <v>1</v>
      </c>
      <c r="CO97" s="194">
        <v>1</v>
      </c>
      <c r="CP97" s="194">
        <v>0</v>
      </c>
      <c r="CQ97" s="194">
        <v>1</v>
      </c>
      <c r="CR97" s="195">
        <v>1</v>
      </c>
      <c r="CS97" s="195">
        <v>0</v>
      </c>
      <c r="CT97" s="194">
        <v>0</v>
      </c>
      <c r="CU97" s="194">
        <v>0</v>
      </c>
      <c r="CV97" s="194">
        <v>1</v>
      </c>
      <c r="CW97" s="194">
        <v>2</v>
      </c>
      <c r="CX97" s="194">
        <v>3</v>
      </c>
      <c r="CY97" s="195">
        <v>0.33329999999999999</v>
      </c>
      <c r="CZ97" s="195">
        <v>0.66670000000000007</v>
      </c>
      <c r="DA97" s="194">
        <v>0</v>
      </c>
      <c r="DB97" s="194">
        <v>0</v>
      </c>
      <c r="DC97" s="194">
        <v>9</v>
      </c>
      <c r="DD97" s="194">
        <v>9</v>
      </c>
      <c r="DE97" s="194">
        <v>18</v>
      </c>
      <c r="DF97" s="195">
        <v>0.5</v>
      </c>
      <c r="DG97" s="195">
        <v>0.5</v>
      </c>
      <c r="DH97" s="194">
        <v>1</v>
      </c>
      <c r="DI97" s="194">
        <v>1</v>
      </c>
      <c r="DJ97" s="194">
        <v>1</v>
      </c>
      <c r="DK97" s="194">
        <v>0</v>
      </c>
      <c r="DL97" s="194">
        <v>1</v>
      </c>
      <c r="DM97" s="195">
        <v>1</v>
      </c>
      <c r="DN97" s="195">
        <v>0</v>
      </c>
      <c r="DO97" s="194">
        <v>0</v>
      </c>
      <c r="DP97" s="194">
        <v>0</v>
      </c>
      <c r="DQ97" s="194">
        <v>8</v>
      </c>
      <c r="DR97" s="194">
        <v>9</v>
      </c>
      <c r="DS97" s="194">
        <v>17</v>
      </c>
      <c r="DT97" s="195">
        <v>0.47060000000000002</v>
      </c>
      <c r="DU97" s="195">
        <v>0.52939999999999998</v>
      </c>
      <c r="DV97" s="194">
        <v>0</v>
      </c>
      <c r="DW97" s="194">
        <v>0</v>
      </c>
      <c r="DX97" s="129">
        <v>2</v>
      </c>
      <c r="DY97" s="130">
        <v>3</v>
      </c>
      <c r="DZ97" s="130">
        <v>5</v>
      </c>
      <c r="EA97" s="102">
        <v>0.4</v>
      </c>
      <c r="EB97" s="102">
        <v>0.6</v>
      </c>
      <c r="EC97" s="130">
        <v>1</v>
      </c>
      <c r="ED97" s="130">
        <v>1</v>
      </c>
      <c r="EE97" s="130">
        <v>1</v>
      </c>
      <c r="EF97" s="130">
        <v>0</v>
      </c>
      <c r="EG97" s="130">
        <v>1</v>
      </c>
      <c r="EH97" s="102">
        <v>1</v>
      </c>
      <c r="EI97" s="102">
        <v>0</v>
      </c>
      <c r="EJ97" s="130">
        <v>0</v>
      </c>
      <c r="EK97" s="130">
        <v>0</v>
      </c>
      <c r="EL97" s="130">
        <v>1</v>
      </c>
      <c r="EM97" s="130">
        <v>3</v>
      </c>
      <c r="EN97" s="130">
        <v>4</v>
      </c>
      <c r="EO97" s="102">
        <v>0.25</v>
      </c>
      <c r="EP97" s="102">
        <v>0.75</v>
      </c>
      <c r="EQ97" s="130">
        <v>0</v>
      </c>
      <c r="ER97" s="130">
        <v>0</v>
      </c>
      <c r="ES97" s="130">
        <v>2</v>
      </c>
      <c r="ET97" s="130">
        <v>2</v>
      </c>
      <c r="EU97" s="130">
        <v>4</v>
      </c>
      <c r="EV97" s="102">
        <v>0.5</v>
      </c>
      <c r="EW97" s="102">
        <v>0.5</v>
      </c>
      <c r="EX97" s="130">
        <v>1</v>
      </c>
      <c r="EY97" s="130">
        <v>1</v>
      </c>
      <c r="EZ97" s="130">
        <v>1</v>
      </c>
      <c r="FA97" s="130">
        <v>0</v>
      </c>
      <c r="FB97" s="130">
        <v>1</v>
      </c>
      <c r="FC97" s="102">
        <v>1</v>
      </c>
      <c r="FD97" s="102">
        <v>0</v>
      </c>
      <c r="FE97" s="130">
        <v>0</v>
      </c>
      <c r="FF97" s="130">
        <v>0</v>
      </c>
      <c r="FG97" s="130">
        <v>1</v>
      </c>
      <c r="FH97" s="130">
        <v>2</v>
      </c>
      <c r="FI97" s="130">
        <v>3</v>
      </c>
      <c r="FJ97" s="102">
        <v>0.33329999999999999</v>
      </c>
      <c r="FK97" s="102">
        <v>0.66670000000000007</v>
      </c>
      <c r="FL97" s="130">
        <v>0</v>
      </c>
      <c r="FM97" s="130">
        <v>0</v>
      </c>
      <c r="FN97" s="130">
        <v>9</v>
      </c>
      <c r="FO97" s="130">
        <v>9</v>
      </c>
      <c r="FP97" s="130">
        <v>18</v>
      </c>
      <c r="FQ97" s="102">
        <v>0.5</v>
      </c>
      <c r="FR97" s="102">
        <v>0.5</v>
      </c>
      <c r="FS97" s="130">
        <v>1</v>
      </c>
      <c r="FT97" s="130">
        <v>1</v>
      </c>
      <c r="FU97" s="130">
        <v>1</v>
      </c>
      <c r="FV97" s="130">
        <v>0</v>
      </c>
      <c r="FW97" s="130">
        <v>1</v>
      </c>
      <c r="FX97" s="102">
        <v>1</v>
      </c>
      <c r="FY97" s="102">
        <v>0</v>
      </c>
      <c r="FZ97" s="130">
        <v>0</v>
      </c>
      <c r="GA97" s="130">
        <v>0</v>
      </c>
      <c r="GB97" s="130">
        <v>8</v>
      </c>
      <c r="GC97" s="130">
        <v>9</v>
      </c>
      <c r="GD97" s="130">
        <v>17</v>
      </c>
      <c r="GE97" s="102">
        <v>0.47060000000000002</v>
      </c>
      <c r="GF97" s="102">
        <v>0.52939999999999998</v>
      </c>
      <c r="GG97" s="130">
        <v>0</v>
      </c>
      <c r="GH97" s="130">
        <v>0</v>
      </c>
      <c r="GI97" s="129">
        <v>2</v>
      </c>
      <c r="GJ97" s="130">
        <v>3</v>
      </c>
      <c r="GK97" s="130">
        <v>5</v>
      </c>
      <c r="GL97" s="102">
        <v>0.4</v>
      </c>
      <c r="GM97" s="102">
        <v>0.6</v>
      </c>
      <c r="GN97" s="130">
        <v>1</v>
      </c>
      <c r="GO97" s="130">
        <v>1</v>
      </c>
      <c r="GP97" s="130">
        <v>1</v>
      </c>
      <c r="GQ97" s="130">
        <v>0</v>
      </c>
      <c r="GR97" s="130">
        <v>1</v>
      </c>
      <c r="GS97" s="102">
        <v>1</v>
      </c>
      <c r="GT97" s="102">
        <v>0</v>
      </c>
      <c r="GU97" s="130">
        <v>0</v>
      </c>
      <c r="GV97" s="130">
        <v>0</v>
      </c>
      <c r="GW97" s="130">
        <v>1</v>
      </c>
      <c r="GX97" s="130">
        <v>3</v>
      </c>
      <c r="GY97" s="130">
        <v>4</v>
      </c>
      <c r="GZ97" s="102">
        <v>0.25</v>
      </c>
      <c r="HA97" s="102">
        <v>0.75</v>
      </c>
      <c r="HB97" s="130">
        <v>0</v>
      </c>
      <c r="HC97" s="130">
        <v>0</v>
      </c>
      <c r="HD97" s="130">
        <v>2</v>
      </c>
      <c r="HE97" s="130">
        <v>2</v>
      </c>
      <c r="HF97" s="130">
        <v>4</v>
      </c>
      <c r="HG97" s="102">
        <v>0.5</v>
      </c>
      <c r="HH97" s="102">
        <v>0.5</v>
      </c>
      <c r="HI97" s="130">
        <v>1</v>
      </c>
      <c r="HJ97" s="130">
        <v>1</v>
      </c>
      <c r="HK97" s="130">
        <v>1</v>
      </c>
      <c r="HL97" s="130">
        <v>0</v>
      </c>
      <c r="HM97" s="130">
        <v>1</v>
      </c>
      <c r="HN97" s="102">
        <v>1</v>
      </c>
      <c r="HO97" s="102">
        <v>0</v>
      </c>
      <c r="HP97" s="130">
        <v>0</v>
      </c>
      <c r="HQ97" s="130">
        <v>0</v>
      </c>
      <c r="HR97" s="130">
        <v>1</v>
      </c>
      <c r="HS97" s="130">
        <v>2</v>
      </c>
      <c r="HT97" s="130">
        <v>3</v>
      </c>
      <c r="HU97" s="102">
        <v>0.33299999999999996</v>
      </c>
      <c r="HV97" s="102">
        <v>0.66700000000000004</v>
      </c>
      <c r="HW97" s="130">
        <v>0</v>
      </c>
      <c r="HX97" s="130">
        <v>0</v>
      </c>
      <c r="HY97" s="130">
        <v>7</v>
      </c>
      <c r="HZ97" s="130">
        <v>11</v>
      </c>
      <c r="IA97" s="130">
        <v>18</v>
      </c>
      <c r="IB97" s="102">
        <v>0.38900000000000001</v>
      </c>
      <c r="IC97" s="102">
        <v>0.61099999999999999</v>
      </c>
      <c r="ID97" s="130">
        <v>0</v>
      </c>
      <c r="IE97" s="130">
        <v>1</v>
      </c>
      <c r="IF97" s="130">
        <v>1</v>
      </c>
      <c r="IG97" s="130">
        <v>0</v>
      </c>
      <c r="IH97" s="130">
        <v>1</v>
      </c>
      <c r="II97" s="102">
        <v>1</v>
      </c>
      <c r="IJ97" s="102">
        <v>0</v>
      </c>
      <c r="IK97" s="130">
        <v>0</v>
      </c>
      <c r="IL97" s="130">
        <v>0</v>
      </c>
      <c r="IM97" s="130">
        <v>6</v>
      </c>
      <c r="IN97" s="130">
        <v>11</v>
      </c>
      <c r="IO97" s="130">
        <v>17</v>
      </c>
      <c r="IP97" s="102">
        <v>0.35299999999999998</v>
      </c>
      <c r="IQ97" s="102">
        <v>0.64700000000000002</v>
      </c>
      <c r="IR97" s="130">
        <v>0</v>
      </c>
      <c r="IS97" s="130">
        <v>0</v>
      </c>
    </row>
    <row r="98" spans="1:253" customFormat="1" ht="15" x14ac:dyDescent="0.25">
      <c r="A98" s="89" t="s">
        <v>88</v>
      </c>
      <c r="B98" s="86">
        <v>2</v>
      </c>
      <c r="C98" s="86">
        <v>3</v>
      </c>
      <c r="D98" s="88">
        <v>5</v>
      </c>
      <c r="E98" s="192">
        <v>0.4</v>
      </c>
      <c r="F98" s="102">
        <v>0.6</v>
      </c>
      <c r="G98" s="193">
        <v>1</v>
      </c>
      <c r="H98" s="86">
        <v>1</v>
      </c>
      <c r="I98" s="86">
        <v>1</v>
      </c>
      <c r="J98" s="86">
        <v>0</v>
      </c>
      <c r="K98" s="88">
        <v>1</v>
      </c>
      <c r="L98" s="192">
        <v>1</v>
      </c>
      <c r="M98" s="102">
        <v>0</v>
      </c>
      <c r="N98" s="193">
        <v>0</v>
      </c>
      <c r="O98" s="86">
        <v>0</v>
      </c>
      <c r="P98" s="86">
        <v>1</v>
      </c>
      <c r="Q98" s="86">
        <v>3</v>
      </c>
      <c r="R98" s="88">
        <v>4</v>
      </c>
      <c r="S98" s="192">
        <v>0.25</v>
      </c>
      <c r="T98" s="102">
        <v>0.75</v>
      </c>
      <c r="U98" s="193">
        <v>0</v>
      </c>
      <c r="V98" s="86">
        <v>0</v>
      </c>
      <c r="W98" s="86">
        <v>2</v>
      </c>
      <c r="X98" s="86">
        <v>3</v>
      </c>
      <c r="Y98" s="88">
        <v>5</v>
      </c>
      <c r="Z98" s="192">
        <v>0.4</v>
      </c>
      <c r="AA98" s="102">
        <v>0.6</v>
      </c>
      <c r="AB98" s="193">
        <v>1</v>
      </c>
      <c r="AC98" s="86">
        <v>1</v>
      </c>
      <c r="AD98" s="86">
        <v>1</v>
      </c>
      <c r="AE98" s="86">
        <v>0</v>
      </c>
      <c r="AF98" s="88">
        <v>1</v>
      </c>
      <c r="AG98" s="192">
        <v>1</v>
      </c>
      <c r="AH98" s="102">
        <v>0</v>
      </c>
      <c r="AI98" s="193">
        <v>0</v>
      </c>
      <c r="AJ98" s="86">
        <v>0</v>
      </c>
      <c r="AK98" s="86">
        <v>1</v>
      </c>
      <c r="AL98" s="86">
        <v>3</v>
      </c>
      <c r="AM98" s="88">
        <v>4</v>
      </c>
      <c r="AN98" s="192">
        <v>0.25</v>
      </c>
      <c r="AO98" s="102">
        <v>0.75</v>
      </c>
      <c r="AP98" s="193">
        <v>0</v>
      </c>
      <c r="AQ98" s="86">
        <v>0</v>
      </c>
      <c r="AR98" s="86">
        <v>8</v>
      </c>
      <c r="AS98" s="86">
        <v>16</v>
      </c>
      <c r="AT98" s="88">
        <v>24</v>
      </c>
      <c r="AU98" s="192">
        <v>0.33329999999999999</v>
      </c>
      <c r="AV98" s="102">
        <v>0.66670000000000007</v>
      </c>
      <c r="AW98" s="193">
        <v>0</v>
      </c>
      <c r="AX98" s="86">
        <v>1</v>
      </c>
      <c r="AY98" s="86">
        <v>0</v>
      </c>
      <c r="AZ98" s="86">
        <v>1</v>
      </c>
      <c r="BA98" s="88">
        <v>1</v>
      </c>
      <c r="BB98" s="192">
        <v>0</v>
      </c>
      <c r="BC98" s="102">
        <v>1</v>
      </c>
      <c r="BD98" s="193">
        <v>0</v>
      </c>
      <c r="BE98" s="86">
        <v>0</v>
      </c>
      <c r="BF98" s="86">
        <v>8</v>
      </c>
      <c r="BG98" s="86">
        <v>15</v>
      </c>
      <c r="BH98" s="88">
        <v>23</v>
      </c>
      <c r="BI98" s="192">
        <v>0.3478</v>
      </c>
      <c r="BJ98" s="102">
        <v>0.6522</v>
      </c>
      <c r="BK98" s="193">
        <v>0</v>
      </c>
      <c r="BL98" s="88">
        <v>0</v>
      </c>
      <c r="BM98" s="194">
        <v>2</v>
      </c>
      <c r="BN98" s="194">
        <v>3</v>
      </c>
      <c r="BO98" s="194">
        <v>5</v>
      </c>
      <c r="BP98" s="195">
        <v>0.4</v>
      </c>
      <c r="BQ98" s="195">
        <v>0.6</v>
      </c>
      <c r="BR98" s="194">
        <v>1</v>
      </c>
      <c r="BS98" s="194">
        <v>1</v>
      </c>
      <c r="BT98" s="194">
        <v>1</v>
      </c>
      <c r="BU98" s="194">
        <v>0</v>
      </c>
      <c r="BV98" s="194">
        <v>1</v>
      </c>
      <c r="BW98" s="195">
        <v>1</v>
      </c>
      <c r="BX98" s="195">
        <v>0</v>
      </c>
      <c r="BY98" s="194">
        <v>0</v>
      </c>
      <c r="BZ98" s="194">
        <v>0</v>
      </c>
      <c r="CA98" s="194">
        <v>1</v>
      </c>
      <c r="CB98" s="194">
        <v>3</v>
      </c>
      <c r="CC98" s="194">
        <v>4</v>
      </c>
      <c r="CD98" s="195">
        <v>0.25</v>
      </c>
      <c r="CE98" s="195">
        <v>0.75</v>
      </c>
      <c r="CF98" s="194">
        <v>0</v>
      </c>
      <c r="CG98" s="194">
        <v>0</v>
      </c>
      <c r="CH98" s="194">
        <v>3</v>
      </c>
      <c r="CI98" s="194">
        <v>2</v>
      </c>
      <c r="CJ98" s="194">
        <v>5</v>
      </c>
      <c r="CK98" s="195">
        <v>0.6</v>
      </c>
      <c r="CL98" s="195">
        <v>0.4</v>
      </c>
      <c r="CM98" s="194">
        <v>1</v>
      </c>
      <c r="CN98" s="194">
        <v>1</v>
      </c>
      <c r="CO98" s="194">
        <v>0</v>
      </c>
      <c r="CP98" s="194">
        <v>1</v>
      </c>
      <c r="CQ98" s="194">
        <v>1</v>
      </c>
      <c r="CR98" s="195">
        <v>0</v>
      </c>
      <c r="CS98" s="195">
        <v>1</v>
      </c>
      <c r="CT98" s="194">
        <v>0</v>
      </c>
      <c r="CU98" s="194">
        <v>0</v>
      </c>
      <c r="CV98" s="194">
        <v>3</v>
      </c>
      <c r="CW98" s="194">
        <v>1</v>
      </c>
      <c r="CX98" s="194">
        <v>4</v>
      </c>
      <c r="CY98" s="195">
        <v>0.75</v>
      </c>
      <c r="CZ98" s="195">
        <v>0.25</v>
      </c>
      <c r="DA98" s="194">
        <v>0</v>
      </c>
      <c r="DB98" s="194">
        <v>0</v>
      </c>
      <c r="DC98" s="194">
        <v>10</v>
      </c>
      <c r="DD98" s="194">
        <v>16</v>
      </c>
      <c r="DE98" s="194">
        <v>26</v>
      </c>
      <c r="DF98" s="195">
        <v>0.3846</v>
      </c>
      <c r="DG98" s="195">
        <v>0.61539999999999995</v>
      </c>
      <c r="DH98" s="194">
        <v>0</v>
      </c>
      <c r="DI98" s="194">
        <v>1</v>
      </c>
      <c r="DJ98" s="194">
        <v>0</v>
      </c>
      <c r="DK98" s="194">
        <v>1</v>
      </c>
      <c r="DL98" s="194">
        <v>1</v>
      </c>
      <c r="DM98" s="195">
        <v>0</v>
      </c>
      <c r="DN98" s="195">
        <v>1</v>
      </c>
      <c r="DO98" s="194">
        <v>0</v>
      </c>
      <c r="DP98" s="194">
        <v>0</v>
      </c>
      <c r="DQ98" s="194">
        <v>10</v>
      </c>
      <c r="DR98" s="194">
        <v>15</v>
      </c>
      <c r="DS98" s="194">
        <v>25</v>
      </c>
      <c r="DT98" s="195">
        <v>0.4</v>
      </c>
      <c r="DU98" s="195">
        <v>0.6</v>
      </c>
      <c r="DV98" s="194">
        <v>0</v>
      </c>
      <c r="DW98" s="194">
        <v>0</v>
      </c>
      <c r="DX98" s="129">
        <v>2</v>
      </c>
      <c r="DY98" s="130">
        <v>3</v>
      </c>
      <c r="DZ98" s="130">
        <v>5</v>
      </c>
      <c r="EA98" s="102">
        <v>0.4</v>
      </c>
      <c r="EB98" s="102">
        <v>0.6</v>
      </c>
      <c r="EC98" s="130">
        <v>1</v>
      </c>
      <c r="ED98" s="130">
        <v>1</v>
      </c>
      <c r="EE98" s="130">
        <v>1</v>
      </c>
      <c r="EF98" s="130">
        <v>0</v>
      </c>
      <c r="EG98" s="130">
        <v>1</v>
      </c>
      <c r="EH98" s="102">
        <v>1</v>
      </c>
      <c r="EI98" s="102">
        <v>0</v>
      </c>
      <c r="EJ98" s="130">
        <v>0</v>
      </c>
      <c r="EK98" s="130">
        <v>0</v>
      </c>
      <c r="EL98" s="130">
        <v>1</v>
      </c>
      <c r="EM98" s="130">
        <v>3</v>
      </c>
      <c r="EN98" s="130">
        <v>4</v>
      </c>
      <c r="EO98" s="102">
        <v>0.25</v>
      </c>
      <c r="EP98" s="102">
        <v>0.75</v>
      </c>
      <c r="EQ98" s="130">
        <v>0</v>
      </c>
      <c r="ER98" s="130">
        <v>0</v>
      </c>
      <c r="ES98" s="130">
        <v>3</v>
      </c>
      <c r="ET98" s="130">
        <v>2</v>
      </c>
      <c r="EU98" s="130">
        <v>5</v>
      </c>
      <c r="EV98" s="102">
        <v>0.6</v>
      </c>
      <c r="EW98" s="102">
        <v>0.4</v>
      </c>
      <c r="EX98" s="130">
        <v>1</v>
      </c>
      <c r="EY98" s="130">
        <v>1</v>
      </c>
      <c r="EZ98" s="130">
        <v>0</v>
      </c>
      <c r="FA98" s="130">
        <v>1</v>
      </c>
      <c r="FB98" s="130">
        <v>1</v>
      </c>
      <c r="FC98" s="102">
        <v>0</v>
      </c>
      <c r="FD98" s="102">
        <v>1</v>
      </c>
      <c r="FE98" s="130">
        <v>0</v>
      </c>
      <c r="FF98" s="130">
        <v>0</v>
      </c>
      <c r="FG98" s="130">
        <v>3</v>
      </c>
      <c r="FH98" s="130">
        <v>1</v>
      </c>
      <c r="FI98" s="130">
        <v>4</v>
      </c>
      <c r="FJ98" s="102">
        <v>0.75</v>
      </c>
      <c r="FK98" s="102">
        <v>0.25</v>
      </c>
      <c r="FL98" s="130">
        <v>0</v>
      </c>
      <c r="FM98" s="130">
        <v>0</v>
      </c>
      <c r="FN98" s="130">
        <v>10</v>
      </c>
      <c r="FO98" s="130">
        <v>16</v>
      </c>
      <c r="FP98" s="130">
        <v>26</v>
      </c>
      <c r="FQ98" s="102">
        <v>0.3846</v>
      </c>
      <c r="FR98" s="102">
        <v>0.61539999999999995</v>
      </c>
      <c r="FS98" s="130">
        <v>0</v>
      </c>
      <c r="FT98" s="130">
        <v>1</v>
      </c>
      <c r="FU98" s="130">
        <v>0</v>
      </c>
      <c r="FV98" s="130">
        <v>1</v>
      </c>
      <c r="FW98" s="130">
        <v>1</v>
      </c>
      <c r="FX98" s="102">
        <v>0</v>
      </c>
      <c r="FY98" s="102">
        <v>1</v>
      </c>
      <c r="FZ98" s="130">
        <v>0</v>
      </c>
      <c r="GA98" s="130">
        <v>0</v>
      </c>
      <c r="GB98" s="130">
        <v>10</v>
      </c>
      <c r="GC98" s="130">
        <v>15</v>
      </c>
      <c r="GD98" s="130">
        <v>25</v>
      </c>
      <c r="GE98" s="102">
        <v>0.4</v>
      </c>
      <c r="GF98" s="102">
        <v>0.6</v>
      </c>
      <c r="GG98" s="130">
        <v>0</v>
      </c>
      <c r="GH98" s="130">
        <v>0</v>
      </c>
      <c r="GI98" s="129">
        <v>3</v>
      </c>
      <c r="GJ98" s="130">
        <v>2</v>
      </c>
      <c r="GK98" s="130">
        <v>5</v>
      </c>
      <c r="GL98" s="102">
        <v>0.6</v>
      </c>
      <c r="GM98" s="102">
        <v>0.4</v>
      </c>
      <c r="GN98" s="130">
        <v>1</v>
      </c>
      <c r="GO98" s="130">
        <v>1</v>
      </c>
      <c r="GP98" s="130">
        <v>0</v>
      </c>
      <c r="GQ98" s="130">
        <v>1</v>
      </c>
      <c r="GR98" s="130">
        <v>1</v>
      </c>
      <c r="GS98" s="102">
        <v>0</v>
      </c>
      <c r="GT98" s="102">
        <v>1</v>
      </c>
      <c r="GU98" s="130">
        <v>0</v>
      </c>
      <c r="GV98" s="130">
        <v>0</v>
      </c>
      <c r="GW98" s="130">
        <v>3</v>
      </c>
      <c r="GX98" s="130">
        <v>1</v>
      </c>
      <c r="GY98" s="130">
        <v>4</v>
      </c>
      <c r="GZ98" s="102">
        <v>0.75</v>
      </c>
      <c r="HA98" s="102">
        <v>0.25</v>
      </c>
      <c r="HB98" s="130">
        <v>0</v>
      </c>
      <c r="HC98" s="130">
        <v>0</v>
      </c>
      <c r="HD98" s="130">
        <v>3</v>
      </c>
      <c r="HE98" s="130">
        <v>2</v>
      </c>
      <c r="HF98" s="130">
        <v>5</v>
      </c>
      <c r="HG98" s="102">
        <v>0.6</v>
      </c>
      <c r="HH98" s="102">
        <v>0.4</v>
      </c>
      <c r="HI98" s="130">
        <v>1</v>
      </c>
      <c r="HJ98" s="130">
        <v>1</v>
      </c>
      <c r="HK98" s="130">
        <v>0</v>
      </c>
      <c r="HL98" s="130">
        <v>1</v>
      </c>
      <c r="HM98" s="130">
        <v>1</v>
      </c>
      <c r="HN98" s="102">
        <v>0</v>
      </c>
      <c r="HO98" s="102">
        <v>1</v>
      </c>
      <c r="HP98" s="130">
        <v>0</v>
      </c>
      <c r="HQ98" s="130">
        <v>0</v>
      </c>
      <c r="HR98" s="130">
        <v>3</v>
      </c>
      <c r="HS98" s="130">
        <v>1</v>
      </c>
      <c r="HT98" s="130">
        <v>4</v>
      </c>
      <c r="HU98" s="102">
        <v>0.75</v>
      </c>
      <c r="HV98" s="102">
        <v>0.25</v>
      </c>
      <c r="HW98" s="130">
        <v>0</v>
      </c>
      <c r="HX98" s="130">
        <v>0</v>
      </c>
      <c r="HY98" s="130">
        <v>9</v>
      </c>
      <c r="HZ98" s="130">
        <v>17</v>
      </c>
      <c r="IA98" s="130">
        <v>26</v>
      </c>
      <c r="IB98" s="102">
        <v>0.34619999999999995</v>
      </c>
      <c r="IC98" s="102">
        <v>0.65379999999999994</v>
      </c>
      <c r="ID98" s="130">
        <v>0</v>
      </c>
      <c r="IE98" s="130">
        <v>1</v>
      </c>
      <c r="IF98" s="130">
        <v>0</v>
      </c>
      <c r="IG98" s="130">
        <v>1</v>
      </c>
      <c r="IH98" s="130">
        <v>1</v>
      </c>
      <c r="II98" s="102">
        <v>0</v>
      </c>
      <c r="IJ98" s="102">
        <v>1</v>
      </c>
      <c r="IK98" s="130">
        <v>0</v>
      </c>
      <c r="IL98" s="130">
        <v>0</v>
      </c>
      <c r="IM98" s="130">
        <v>9</v>
      </c>
      <c r="IN98" s="130">
        <v>16</v>
      </c>
      <c r="IO98" s="130">
        <v>25</v>
      </c>
      <c r="IP98" s="102">
        <v>0.36</v>
      </c>
      <c r="IQ98" s="102">
        <v>0.64</v>
      </c>
      <c r="IR98" s="130">
        <v>0</v>
      </c>
      <c r="IS98" s="130">
        <v>0</v>
      </c>
    </row>
    <row r="99" spans="1:253" customFormat="1" ht="15" x14ac:dyDescent="0.25">
      <c r="A99" s="89" t="s">
        <v>89</v>
      </c>
      <c r="B99" s="86">
        <v>4</v>
      </c>
      <c r="C99" s="86">
        <v>5</v>
      </c>
      <c r="D99" s="88">
        <v>9</v>
      </c>
      <c r="E99" s="192">
        <v>0.44439999999999996</v>
      </c>
      <c r="F99" s="102">
        <v>0.55559999999999998</v>
      </c>
      <c r="G99" s="193">
        <v>1</v>
      </c>
      <c r="H99" s="86">
        <v>1</v>
      </c>
      <c r="I99" s="86">
        <v>0</v>
      </c>
      <c r="J99" s="86">
        <v>1</v>
      </c>
      <c r="K99" s="88">
        <v>1</v>
      </c>
      <c r="L99" s="192">
        <v>0</v>
      </c>
      <c r="M99" s="102">
        <v>1</v>
      </c>
      <c r="N99" s="193">
        <v>0</v>
      </c>
      <c r="O99" s="86">
        <v>0</v>
      </c>
      <c r="P99" s="86">
        <v>4</v>
      </c>
      <c r="Q99" s="86">
        <v>4</v>
      </c>
      <c r="R99" s="88">
        <v>8</v>
      </c>
      <c r="S99" s="192">
        <v>0.5</v>
      </c>
      <c r="T99" s="102">
        <v>0.5</v>
      </c>
      <c r="U99" s="193">
        <v>0</v>
      </c>
      <c r="V99" s="86">
        <v>0</v>
      </c>
      <c r="W99" s="86">
        <v>3</v>
      </c>
      <c r="X99" s="86">
        <v>3</v>
      </c>
      <c r="Y99" s="88">
        <v>6</v>
      </c>
      <c r="Z99" s="192">
        <v>0.5</v>
      </c>
      <c r="AA99" s="102">
        <v>0.5</v>
      </c>
      <c r="AB99" s="193">
        <v>1</v>
      </c>
      <c r="AC99" s="86">
        <v>1</v>
      </c>
      <c r="AD99" s="86">
        <v>0</v>
      </c>
      <c r="AE99" s="86">
        <v>1</v>
      </c>
      <c r="AF99" s="88">
        <v>1</v>
      </c>
      <c r="AG99" s="192">
        <v>0</v>
      </c>
      <c r="AH99" s="102">
        <v>1</v>
      </c>
      <c r="AI99" s="193">
        <v>0</v>
      </c>
      <c r="AJ99" s="86">
        <v>0</v>
      </c>
      <c r="AK99" s="86">
        <v>3</v>
      </c>
      <c r="AL99" s="86">
        <v>2</v>
      </c>
      <c r="AM99" s="88">
        <v>5</v>
      </c>
      <c r="AN99" s="192">
        <v>0.6</v>
      </c>
      <c r="AO99" s="102">
        <v>0.4</v>
      </c>
      <c r="AP99" s="193">
        <v>0</v>
      </c>
      <c r="AQ99" s="86">
        <v>0</v>
      </c>
      <c r="AR99" s="86">
        <v>12</v>
      </c>
      <c r="AS99" s="86">
        <v>14</v>
      </c>
      <c r="AT99" s="88">
        <v>26</v>
      </c>
      <c r="AU99" s="192">
        <v>0.46149999999999997</v>
      </c>
      <c r="AV99" s="102">
        <v>0.53849999999999998</v>
      </c>
      <c r="AW99" s="193">
        <v>1</v>
      </c>
      <c r="AX99" s="86">
        <v>1</v>
      </c>
      <c r="AY99" s="86">
        <v>0</v>
      </c>
      <c r="AZ99" s="86">
        <v>1</v>
      </c>
      <c r="BA99" s="88">
        <v>1</v>
      </c>
      <c r="BB99" s="192">
        <v>0</v>
      </c>
      <c r="BC99" s="102">
        <v>1</v>
      </c>
      <c r="BD99" s="193">
        <v>0</v>
      </c>
      <c r="BE99" s="86">
        <v>0</v>
      </c>
      <c r="BF99" s="86">
        <v>12</v>
      </c>
      <c r="BG99" s="86">
        <v>13</v>
      </c>
      <c r="BH99" s="88">
        <v>25</v>
      </c>
      <c r="BI99" s="192">
        <v>0.48</v>
      </c>
      <c r="BJ99" s="102">
        <v>0.52</v>
      </c>
      <c r="BK99" s="193">
        <v>0</v>
      </c>
      <c r="BL99" s="88">
        <v>0</v>
      </c>
      <c r="BM99" s="194">
        <v>4</v>
      </c>
      <c r="BN99" s="194">
        <v>5</v>
      </c>
      <c r="BO99" s="194">
        <v>9</v>
      </c>
      <c r="BP99" s="195">
        <v>0.44439999999999996</v>
      </c>
      <c r="BQ99" s="195">
        <v>0.55559999999999998</v>
      </c>
      <c r="BR99" s="194">
        <v>1</v>
      </c>
      <c r="BS99" s="194">
        <v>1</v>
      </c>
      <c r="BT99" s="194">
        <v>0</v>
      </c>
      <c r="BU99" s="194">
        <v>1</v>
      </c>
      <c r="BV99" s="194">
        <v>1</v>
      </c>
      <c r="BW99" s="195">
        <v>0</v>
      </c>
      <c r="BX99" s="195">
        <v>1</v>
      </c>
      <c r="BY99" s="194">
        <v>0</v>
      </c>
      <c r="BZ99" s="194">
        <v>0</v>
      </c>
      <c r="CA99" s="194">
        <v>4</v>
      </c>
      <c r="CB99" s="194">
        <v>4</v>
      </c>
      <c r="CC99" s="194">
        <v>8</v>
      </c>
      <c r="CD99" s="195">
        <v>0.5</v>
      </c>
      <c r="CE99" s="195">
        <v>0.5</v>
      </c>
      <c r="CF99" s="194">
        <v>0</v>
      </c>
      <c r="CG99" s="194">
        <v>0</v>
      </c>
      <c r="CH99" s="194">
        <v>2</v>
      </c>
      <c r="CI99" s="194">
        <v>4</v>
      </c>
      <c r="CJ99" s="194">
        <v>6</v>
      </c>
      <c r="CK99" s="195">
        <v>0.33329999999999999</v>
      </c>
      <c r="CL99" s="195">
        <v>0.66670000000000007</v>
      </c>
      <c r="CM99" s="194">
        <v>0</v>
      </c>
      <c r="CN99" s="194">
        <v>1</v>
      </c>
      <c r="CO99" s="194">
        <v>0</v>
      </c>
      <c r="CP99" s="194">
        <v>1</v>
      </c>
      <c r="CQ99" s="194">
        <v>1</v>
      </c>
      <c r="CR99" s="195">
        <v>0</v>
      </c>
      <c r="CS99" s="195">
        <v>1</v>
      </c>
      <c r="CT99" s="194">
        <v>0</v>
      </c>
      <c r="CU99" s="194">
        <v>0</v>
      </c>
      <c r="CV99" s="194">
        <v>2</v>
      </c>
      <c r="CW99" s="194">
        <v>3</v>
      </c>
      <c r="CX99" s="194">
        <v>5</v>
      </c>
      <c r="CY99" s="195">
        <v>0.4</v>
      </c>
      <c r="CZ99" s="195">
        <v>0.6</v>
      </c>
      <c r="DA99" s="194">
        <v>0</v>
      </c>
      <c r="DB99" s="194">
        <v>0</v>
      </c>
      <c r="DC99" s="194">
        <v>12</v>
      </c>
      <c r="DD99" s="194">
        <v>14</v>
      </c>
      <c r="DE99" s="194">
        <v>26</v>
      </c>
      <c r="DF99" s="195">
        <v>0.46149999999999997</v>
      </c>
      <c r="DG99" s="195">
        <v>0.53849999999999998</v>
      </c>
      <c r="DH99" s="194">
        <v>1</v>
      </c>
      <c r="DI99" s="194">
        <v>1</v>
      </c>
      <c r="DJ99" s="194">
        <v>0</v>
      </c>
      <c r="DK99" s="194">
        <v>1</v>
      </c>
      <c r="DL99" s="194">
        <v>1</v>
      </c>
      <c r="DM99" s="195">
        <v>0</v>
      </c>
      <c r="DN99" s="195">
        <v>1</v>
      </c>
      <c r="DO99" s="194">
        <v>0</v>
      </c>
      <c r="DP99" s="194">
        <v>0</v>
      </c>
      <c r="DQ99" s="194">
        <v>12</v>
      </c>
      <c r="DR99" s="194">
        <v>13</v>
      </c>
      <c r="DS99" s="194">
        <v>25</v>
      </c>
      <c r="DT99" s="195">
        <v>0.48</v>
      </c>
      <c r="DU99" s="195">
        <v>0.52</v>
      </c>
      <c r="DV99" s="194">
        <v>0</v>
      </c>
      <c r="DW99" s="194">
        <v>0</v>
      </c>
      <c r="DX99" s="129">
        <v>4</v>
      </c>
      <c r="DY99" s="130">
        <v>5</v>
      </c>
      <c r="DZ99" s="130">
        <v>9</v>
      </c>
      <c r="EA99" s="102">
        <v>0.44439999999999996</v>
      </c>
      <c r="EB99" s="102">
        <v>0.55559999999999998</v>
      </c>
      <c r="EC99" s="130">
        <v>1</v>
      </c>
      <c r="ED99" s="130">
        <v>1</v>
      </c>
      <c r="EE99" s="130">
        <v>0</v>
      </c>
      <c r="EF99" s="130">
        <v>1</v>
      </c>
      <c r="EG99" s="130">
        <v>1</v>
      </c>
      <c r="EH99" s="102">
        <v>0</v>
      </c>
      <c r="EI99" s="102">
        <v>1</v>
      </c>
      <c r="EJ99" s="130">
        <v>0</v>
      </c>
      <c r="EK99" s="130">
        <v>0</v>
      </c>
      <c r="EL99" s="130">
        <v>4</v>
      </c>
      <c r="EM99" s="130">
        <v>4</v>
      </c>
      <c r="EN99" s="130">
        <v>8</v>
      </c>
      <c r="EO99" s="102">
        <v>0.5</v>
      </c>
      <c r="EP99" s="102">
        <v>0.5</v>
      </c>
      <c r="EQ99" s="130">
        <v>0</v>
      </c>
      <c r="ER99" s="130">
        <v>0</v>
      </c>
      <c r="ES99" s="130">
        <v>2</v>
      </c>
      <c r="ET99" s="130">
        <v>3</v>
      </c>
      <c r="EU99" s="130">
        <v>5</v>
      </c>
      <c r="EV99" s="102">
        <v>0.4</v>
      </c>
      <c r="EW99" s="102">
        <v>0.6</v>
      </c>
      <c r="EX99" s="130">
        <v>1</v>
      </c>
      <c r="EY99" s="130">
        <v>1</v>
      </c>
      <c r="EZ99" s="130">
        <v>0</v>
      </c>
      <c r="FA99" s="130">
        <v>1</v>
      </c>
      <c r="FB99" s="130">
        <v>1</v>
      </c>
      <c r="FC99" s="102">
        <v>0</v>
      </c>
      <c r="FD99" s="102">
        <v>1</v>
      </c>
      <c r="FE99" s="130">
        <v>0</v>
      </c>
      <c r="FF99" s="130">
        <v>0</v>
      </c>
      <c r="FG99" s="130">
        <v>2</v>
      </c>
      <c r="FH99" s="130">
        <v>2</v>
      </c>
      <c r="FI99" s="130">
        <v>4</v>
      </c>
      <c r="FJ99" s="102">
        <v>0.5</v>
      </c>
      <c r="FK99" s="102">
        <v>0.5</v>
      </c>
      <c r="FL99" s="130">
        <v>0</v>
      </c>
      <c r="FM99" s="130">
        <v>0</v>
      </c>
      <c r="FN99" s="130">
        <v>12</v>
      </c>
      <c r="FO99" s="130">
        <v>14</v>
      </c>
      <c r="FP99" s="130">
        <v>26</v>
      </c>
      <c r="FQ99" s="102">
        <v>0.46149999999999997</v>
      </c>
      <c r="FR99" s="102">
        <v>0.53849999999999998</v>
      </c>
      <c r="FS99" s="130">
        <v>1</v>
      </c>
      <c r="FT99" s="130">
        <v>1</v>
      </c>
      <c r="FU99" s="130">
        <v>0</v>
      </c>
      <c r="FV99" s="130">
        <v>1</v>
      </c>
      <c r="FW99" s="130">
        <v>1</v>
      </c>
      <c r="FX99" s="102">
        <v>0</v>
      </c>
      <c r="FY99" s="102">
        <v>1</v>
      </c>
      <c r="FZ99" s="130">
        <v>0</v>
      </c>
      <c r="GA99" s="130">
        <v>0</v>
      </c>
      <c r="GB99" s="130">
        <v>12</v>
      </c>
      <c r="GC99" s="130">
        <v>13</v>
      </c>
      <c r="GD99" s="130">
        <v>25</v>
      </c>
      <c r="GE99" s="102">
        <v>0.48</v>
      </c>
      <c r="GF99" s="102">
        <v>0.52</v>
      </c>
      <c r="GG99" s="130">
        <v>0</v>
      </c>
      <c r="GH99" s="130">
        <v>0</v>
      </c>
      <c r="GI99" s="129">
        <v>4</v>
      </c>
      <c r="GJ99" s="130">
        <v>5</v>
      </c>
      <c r="GK99" s="130">
        <v>9</v>
      </c>
      <c r="GL99" s="102">
        <v>0.44439999999999996</v>
      </c>
      <c r="GM99" s="102">
        <v>0.55559999999999998</v>
      </c>
      <c r="GN99" s="130">
        <v>1</v>
      </c>
      <c r="GO99" s="130">
        <v>1</v>
      </c>
      <c r="GP99" s="130">
        <v>0</v>
      </c>
      <c r="GQ99" s="130">
        <v>1</v>
      </c>
      <c r="GR99" s="130">
        <v>1</v>
      </c>
      <c r="GS99" s="102">
        <v>0</v>
      </c>
      <c r="GT99" s="102">
        <v>1</v>
      </c>
      <c r="GU99" s="130">
        <v>0</v>
      </c>
      <c r="GV99" s="130">
        <v>0</v>
      </c>
      <c r="GW99" s="130">
        <v>4</v>
      </c>
      <c r="GX99" s="130">
        <v>4</v>
      </c>
      <c r="GY99" s="130">
        <v>8</v>
      </c>
      <c r="GZ99" s="102">
        <v>0.5</v>
      </c>
      <c r="HA99" s="102">
        <v>0.5</v>
      </c>
      <c r="HB99" s="130">
        <v>0</v>
      </c>
      <c r="HC99" s="130">
        <v>0</v>
      </c>
      <c r="HD99" s="130">
        <v>2</v>
      </c>
      <c r="HE99" s="130">
        <v>3</v>
      </c>
      <c r="HF99" s="130">
        <v>5</v>
      </c>
      <c r="HG99" s="102">
        <v>0.4</v>
      </c>
      <c r="HH99" s="102">
        <v>0.6</v>
      </c>
      <c r="HI99" s="130">
        <v>1</v>
      </c>
      <c r="HJ99" s="130">
        <v>1</v>
      </c>
      <c r="HK99" s="130">
        <v>0</v>
      </c>
      <c r="HL99" s="130">
        <v>1</v>
      </c>
      <c r="HM99" s="130">
        <v>1</v>
      </c>
      <c r="HN99" s="102">
        <v>0</v>
      </c>
      <c r="HO99" s="102">
        <v>1</v>
      </c>
      <c r="HP99" s="130">
        <v>0</v>
      </c>
      <c r="HQ99" s="130">
        <v>0</v>
      </c>
      <c r="HR99" s="130">
        <v>2</v>
      </c>
      <c r="HS99" s="130">
        <v>2</v>
      </c>
      <c r="HT99" s="130">
        <v>4</v>
      </c>
      <c r="HU99" s="102">
        <v>0.5</v>
      </c>
      <c r="HV99" s="102">
        <v>0.5</v>
      </c>
      <c r="HW99" s="130">
        <v>0</v>
      </c>
      <c r="HX99" s="130">
        <v>0</v>
      </c>
      <c r="HY99" s="130">
        <v>11</v>
      </c>
      <c r="HZ99" s="130">
        <v>15</v>
      </c>
      <c r="IA99" s="130">
        <v>26</v>
      </c>
      <c r="IB99" s="102">
        <v>0.42310000000000003</v>
      </c>
      <c r="IC99" s="102">
        <v>0.57689999999999997</v>
      </c>
      <c r="ID99" s="130">
        <v>1</v>
      </c>
      <c r="IE99" s="130">
        <v>1</v>
      </c>
      <c r="IF99" s="130">
        <v>0</v>
      </c>
      <c r="IG99" s="130">
        <v>1</v>
      </c>
      <c r="IH99" s="130">
        <v>1</v>
      </c>
      <c r="II99" s="102">
        <v>0</v>
      </c>
      <c r="IJ99" s="102">
        <v>1</v>
      </c>
      <c r="IK99" s="130">
        <v>0</v>
      </c>
      <c r="IL99" s="130">
        <v>0</v>
      </c>
      <c r="IM99" s="130">
        <v>11</v>
      </c>
      <c r="IN99" s="130">
        <v>14</v>
      </c>
      <c r="IO99" s="130">
        <v>25</v>
      </c>
      <c r="IP99" s="102">
        <v>0.44</v>
      </c>
      <c r="IQ99" s="102">
        <v>0.56000000000000005</v>
      </c>
      <c r="IR99" s="130">
        <v>0</v>
      </c>
      <c r="IS99" s="130">
        <v>0</v>
      </c>
    </row>
    <row r="100" spans="1:253" customFormat="1" ht="15" x14ac:dyDescent="0.25">
      <c r="A100" s="89" t="s">
        <v>90</v>
      </c>
      <c r="B100" s="86">
        <v>5</v>
      </c>
      <c r="C100" s="86">
        <v>2</v>
      </c>
      <c r="D100" s="88">
        <v>7</v>
      </c>
      <c r="E100" s="192">
        <v>0.71400000000000008</v>
      </c>
      <c r="F100" s="102">
        <v>0.28600000000000003</v>
      </c>
      <c r="G100" s="193">
        <v>1</v>
      </c>
      <c r="H100" s="86">
        <v>1</v>
      </c>
      <c r="I100" s="86">
        <v>0</v>
      </c>
      <c r="J100" s="86">
        <v>1</v>
      </c>
      <c r="K100" s="88">
        <v>1</v>
      </c>
      <c r="L100" s="192">
        <v>0</v>
      </c>
      <c r="M100" s="102">
        <v>1</v>
      </c>
      <c r="N100" s="193">
        <v>0</v>
      </c>
      <c r="O100" s="86">
        <v>0</v>
      </c>
      <c r="P100" s="86">
        <v>5</v>
      </c>
      <c r="Q100" s="86">
        <v>1</v>
      </c>
      <c r="R100" s="88">
        <v>6</v>
      </c>
      <c r="S100" s="192">
        <v>0.83299999999999996</v>
      </c>
      <c r="T100" s="102">
        <v>0.16699999999999998</v>
      </c>
      <c r="U100" s="193">
        <v>0</v>
      </c>
      <c r="V100" s="86">
        <v>0</v>
      </c>
      <c r="W100" s="86">
        <v>2</v>
      </c>
      <c r="X100" s="86">
        <v>2</v>
      </c>
      <c r="Y100" s="88">
        <v>4</v>
      </c>
      <c r="Z100" s="192">
        <v>0.5</v>
      </c>
      <c r="AA100" s="102">
        <v>0.5</v>
      </c>
      <c r="AB100" s="193">
        <v>1</v>
      </c>
      <c r="AC100" s="86">
        <v>1</v>
      </c>
      <c r="AD100" s="86">
        <v>0</v>
      </c>
      <c r="AE100" s="86">
        <v>1</v>
      </c>
      <c r="AF100" s="88">
        <v>1</v>
      </c>
      <c r="AG100" s="192">
        <v>0</v>
      </c>
      <c r="AH100" s="102">
        <v>1</v>
      </c>
      <c r="AI100" s="193">
        <v>0</v>
      </c>
      <c r="AJ100" s="86">
        <v>0</v>
      </c>
      <c r="AK100" s="86">
        <v>2</v>
      </c>
      <c r="AL100" s="86">
        <v>1</v>
      </c>
      <c r="AM100" s="88">
        <v>3</v>
      </c>
      <c r="AN100" s="192">
        <v>0.66700000000000004</v>
      </c>
      <c r="AO100" s="102">
        <v>0.33299999999999996</v>
      </c>
      <c r="AP100" s="193">
        <v>0</v>
      </c>
      <c r="AQ100" s="86">
        <v>0</v>
      </c>
      <c r="AR100" s="86">
        <v>9</v>
      </c>
      <c r="AS100" s="86">
        <v>17</v>
      </c>
      <c r="AT100" s="88">
        <v>26</v>
      </c>
      <c r="AU100" s="192">
        <v>0.34600000000000003</v>
      </c>
      <c r="AV100" s="102">
        <v>0.65400000000000003</v>
      </c>
      <c r="AW100" s="193">
        <v>0</v>
      </c>
      <c r="AX100" s="86">
        <v>1</v>
      </c>
      <c r="AY100" s="86">
        <v>0</v>
      </c>
      <c r="AZ100" s="86">
        <v>1</v>
      </c>
      <c r="BA100" s="88">
        <v>1</v>
      </c>
      <c r="BB100" s="192">
        <v>0</v>
      </c>
      <c r="BC100" s="102">
        <v>1</v>
      </c>
      <c r="BD100" s="193">
        <v>0</v>
      </c>
      <c r="BE100" s="86">
        <v>0</v>
      </c>
      <c r="BF100" s="86">
        <v>9</v>
      </c>
      <c r="BG100" s="86">
        <v>16</v>
      </c>
      <c r="BH100" s="88">
        <v>25</v>
      </c>
      <c r="BI100" s="192">
        <v>0.36</v>
      </c>
      <c r="BJ100" s="102">
        <v>0.64</v>
      </c>
      <c r="BK100" s="193">
        <v>0</v>
      </c>
      <c r="BL100" s="88">
        <v>0</v>
      </c>
      <c r="BM100" s="194">
        <v>5</v>
      </c>
      <c r="BN100" s="194">
        <v>2</v>
      </c>
      <c r="BO100" s="194">
        <v>7</v>
      </c>
      <c r="BP100" s="195">
        <v>0.71400000000000008</v>
      </c>
      <c r="BQ100" s="195">
        <v>0.28600000000000003</v>
      </c>
      <c r="BR100" s="194">
        <v>1</v>
      </c>
      <c r="BS100" s="194">
        <v>1</v>
      </c>
      <c r="BT100" s="194">
        <v>0</v>
      </c>
      <c r="BU100" s="194">
        <v>1</v>
      </c>
      <c r="BV100" s="194">
        <v>1</v>
      </c>
      <c r="BW100" s="195">
        <v>0</v>
      </c>
      <c r="BX100" s="195">
        <v>1</v>
      </c>
      <c r="BY100" s="194">
        <v>0</v>
      </c>
      <c r="BZ100" s="194">
        <v>0</v>
      </c>
      <c r="CA100" s="194">
        <v>5</v>
      </c>
      <c r="CB100" s="194">
        <v>1</v>
      </c>
      <c r="CC100" s="194">
        <v>6</v>
      </c>
      <c r="CD100" s="195">
        <v>0.83299999999999996</v>
      </c>
      <c r="CE100" s="195">
        <v>0.16699999999999998</v>
      </c>
      <c r="CF100" s="194">
        <v>0</v>
      </c>
      <c r="CG100" s="194">
        <v>0</v>
      </c>
      <c r="CH100" s="194">
        <v>2</v>
      </c>
      <c r="CI100" s="194">
        <v>2</v>
      </c>
      <c r="CJ100" s="194">
        <v>4</v>
      </c>
      <c r="CK100" s="195">
        <v>0.5</v>
      </c>
      <c r="CL100" s="195">
        <v>0.5</v>
      </c>
      <c r="CM100" s="194">
        <v>1</v>
      </c>
      <c r="CN100" s="194">
        <v>1</v>
      </c>
      <c r="CO100" s="194">
        <v>0</v>
      </c>
      <c r="CP100" s="194">
        <v>1</v>
      </c>
      <c r="CQ100" s="194">
        <v>1</v>
      </c>
      <c r="CR100" s="195">
        <v>0</v>
      </c>
      <c r="CS100" s="195">
        <v>1</v>
      </c>
      <c r="CT100" s="194">
        <v>0</v>
      </c>
      <c r="CU100" s="194">
        <v>0</v>
      </c>
      <c r="CV100" s="194">
        <v>2</v>
      </c>
      <c r="CW100" s="194">
        <v>1</v>
      </c>
      <c r="CX100" s="194">
        <v>3</v>
      </c>
      <c r="CY100" s="195">
        <v>0.66700000000000004</v>
      </c>
      <c r="CZ100" s="195">
        <v>0.33299999999999996</v>
      </c>
      <c r="DA100" s="194">
        <v>0</v>
      </c>
      <c r="DB100" s="194">
        <v>0</v>
      </c>
      <c r="DC100" s="194">
        <v>9</v>
      </c>
      <c r="DD100" s="194">
        <v>17</v>
      </c>
      <c r="DE100" s="194">
        <v>26</v>
      </c>
      <c r="DF100" s="195">
        <v>0.34600000000000003</v>
      </c>
      <c r="DG100" s="195">
        <v>0.65400000000000003</v>
      </c>
      <c r="DH100" s="194">
        <v>0</v>
      </c>
      <c r="DI100" s="194">
        <v>1</v>
      </c>
      <c r="DJ100" s="194">
        <v>0</v>
      </c>
      <c r="DK100" s="194">
        <v>1</v>
      </c>
      <c r="DL100" s="194">
        <v>1</v>
      </c>
      <c r="DM100" s="195">
        <v>0</v>
      </c>
      <c r="DN100" s="195">
        <v>1</v>
      </c>
      <c r="DO100" s="194">
        <v>0</v>
      </c>
      <c r="DP100" s="194">
        <v>0</v>
      </c>
      <c r="DQ100" s="194">
        <v>9</v>
      </c>
      <c r="DR100" s="194">
        <v>16</v>
      </c>
      <c r="DS100" s="194">
        <v>25</v>
      </c>
      <c r="DT100" s="195">
        <v>0.36</v>
      </c>
      <c r="DU100" s="195">
        <v>0.64</v>
      </c>
      <c r="DV100" s="194">
        <v>0</v>
      </c>
      <c r="DW100" s="194">
        <v>0</v>
      </c>
      <c r="DX100" s="129">
        <v>5</v>
      </c>
      <c r="DY100" s="130">
        <v>2</v>
      </c>
      <c r="DZ100" s="130">
        <v>7</v>
      </c>
      <c r="EA100" s="102">
        <v>0.71400000000000008</v>
      </c>
      <c r="EB100" s="102">
        <v>0.28600000000000003</v>
      </c>
      <c r="EC100" s="130">
        <v>1</v>
      </c>
      <c r="ED100" s="130">
        <v>1</v>
      </c>
      <c r="EE100" s="130">
        <v>0</v>
      </c>
      <c r="EF100" s="130">
        <v>1</v>
      </c>
      <c r="EG100" s="130">
        <v>1</v>
      </c>
      <c r="EH100" s="102">
        <v>0</v>
      </c>
      <c r="EI100" s="102">
        <v>1</v>
      </c>
      <c r="EJ100" s="130">
        <v>0</v>
      </c>
      <c r="EK100" s="130">
        <v>0</v>
      </c>
      <c r="EL100" s="130">
        <v>5</v>
      </c>
      <c r="EM100" s="130">
        <v>1</v>
      </c>
      <c r="EN100" s="130">
        <v>6</v>
      </c>
      <c r="EO100" s="102">
        <v>0.83299999999999996</v>
      </c>
      <c r="EP100" s="102">
        <v>0.16699999999999998</v>
      </c>
      <c r="EQ100" s="130">
        <v>0</v>
      </c>
      <c r="ER100" s="130">
        <v>0</v>
      </c>
      <c r="ES100" s="130">
        <v>2</v>
      </c>
      <c r="ET100" s="130">
        <v>2</v>
      </c>
      <c r="EU100" s="130">
        <v>4</v>
      </c>
      <c r="EV100" s="102">
        <v>0.5</v>
      </c>
      <c r="EW100" s="102">
        <v>0.5</v>
      </c>
      <c r="EX100" s="130">
        <v>1</v>
      </c>
      <c r="EY100" s="130">
        <v>1</v>
      </c>
      <c r="EZ100" s="130">
        <v>0</v>
      </c>
      <c r="FA100" s="130">
        <v>1</v>
      </c>
      <c r="FB100" s="130">
        <v>1</v>
      </c>
      <c r="FC100" s="102">
        <v>0</v>
      </c>
      <c r="FD100" s="102">
        <v>1</v>
      </c>
      <c r="FE100" s="130">
        <v>0</v>
      </c>
      <c r="FF100" s="130">
        <v>0</v>
      </c>
      <c r="FG100" s="130">
        <v>2</v>
      </c>
      <c r="FH100" s="130">
        <v>1</v>
      </c>
      <c r="FI100" s="130">
        <v>3</v>
      </c>
      <c r="FJ100" s="102">
        <v>0.66700000000000004</v>
      </c>
      <c r="FK100" s="102">
        <v>0.33299999999999996</v>
      </c>
      <c r="FL100" s="130">
        <v>0</v>
      </c>
      <c r="FM100" s="130">
        <v>0</v>
      </c>
      <c r="FN100" s="130">
        <v>10</v>
      </c>
      <c r="FO100" s="130">
        <v>16</v>
      </c>
      <c r="FP100" s="130">
        <v>26</v>
      </c>
      <c r="FQ100" s="102">
        <v>0.38500000000000001</v>
      </c>
      <c r="FR100" s="102">
        <v>0.61499999999999999</v>
      </c>
      <c r="FS100" s="130">
        <v>0</v>
      </c>
      <c r="FT100" s="130">
        <v>1</v>
      </c>
      <c r="FU100" s="130">
        <v>0</v>
      </c>
      <c r="FV100" s="130">
        <v>1</v>
      </c>
      <c r="FW100" s="130">
        <v>1</v>
      </c>
      <c r="FX100" s="102">
        <v>0</v>
      </c>
      <c r="FY100" s="102">
        <v>1</v>
      </c>
      <c r="FZ100" s="130">
        <v>0</v>
      </c>
      <c r="GA100" s="130">
        <v>0</v>
      </c>
      <c r="GB100" s="130">
        <v>10</v>
      </c>
      <c r="GC100" s="130">
        <v>15</v>
      </c>
      <c r="GD100" s="130">
        <v>25</v>
      </c>
      <c r="GE100" s="102">
        <v>0.4</v>
      </c>
      <c r="GF100" s="102">
        <v>0.6</v>
      </c>
      <c r="GG100" s="130">
        <v>0</v>
      </c>
      <c r="GH100" s="130">
        <v>0</v>
      </c>
      <c r="GI100" s="129">
        <v>3</v>
      </c>
      <c r="GJ100" s="130">
        <v>4</v>
      </c>
      <c r="GK100" s="130">
        <v>7</v>
      </c>
      <c r="GL100" s="102">
        <v>0.42899999999999999</v>
      </c>
      <c r="GM100" s="102">
        <v>0.57100000000000006</v>
      </c>
      <c r="GN100" s="130">
        <v>1</v>
      </c>
      <c r="GO100" s="130">
        <v>1</v>
      </c>
      <c r="GP100" s="130">
        <v>1</v>
      </c>
      <c r="GQ100" s="130">
        <v>0</v>
      </c>
      <c r="GR100" s="130">
        <v>1</v>
      </c>
      <c r="GS100" s="102">
        <v>1</v>
      </c>
      <c r="GT100" s="102">
        <v>0</v>
      </c>
      <c r="GU100" s="130">
        <v>0</v>
      </c>
      <c r="GV100" s="130">
        <v>0</v>
      </c>
      <c r="GW100" s="130">
        <v>2</v>
      </c>
      <c r="GX100" s="130">
        <v>4</v>
      </c>
      <c r="GY100" s="130">
        <v>6</v>
      </c>
      <c r="GZ100" s="102">
        <v>0.33299999999999996</v>
      </c>
      <c r="HA100" s="102">
        <v>0.66700000000000004</v>
      </c>
      <c r="HB100" s="130">
        <v>0</v>
      </c>
      <c r="HC100" s="130">
        <v>0</v>
      </c>
      <c r="HD100" s="130">
        <v>1</v>
      </c>
      <c r="HE100" s="130">
        <v>2</v>
      </c>
      <c r="HF100" s="130">
        <v>3</v>
      </c>
      <c r="HG100" s="102">
        <v>0.33299999999999996</v>
      </c>
      <c r="HH100" s="102">
        <v>0.66700000000000004</v>
      </c>
      <c r="HI100" s="130">
        <v>0</v>
      </c>
      <c r="HJ100" s="130">
        <v>1</v>
      </c>
      <c r="HK100" s="130">
        <v>0</v>
      </c>
      <c r="HL100" s="130">
        <v>1</v>
      </c>
      <c r="HM100" s="130">
        <v>1</v>
      </c>
      <c r="HN100" s="102">
        <v>0</v>
      </c>
      <c r="HO100" s="102">
        <v>1</v>
      </c>
      <c r="HP100" s="130">
        <v>0</v>
      </c>
      <c r="HQ100" s="130">
        <v>0</v>
      </c>
      <c r="HR100" s="130">
        <v>1</v>
      </c>
      <c r="HS100" s="130">
        <v>1</v>
      </c>
      <c r="HT100" s="130">
        <v>2</v>
      </c>
      <c r="HU100" s="102">
        <v>0.5</v>
      </c>
      <c r="HV100" s="102">
        <v>0.5</v>
      </c>
      <c r="HW100" s="130">
        <v>0</v>
      </c>
      <c r="HX100" s="130">
        <v>0</v>
      </c>
      <c r="HY100" s="130">
        <v>9</v>
      </c>
      <c r="HZ100" s="130">
        <v>16</v>
      </c>
      <c r="IA100" s="130">
        <v>25</v>
      </c>
      <c r="IB100" s="102">
        <v>0.36</v>
      </c>
      <c r="IC100" s="102">
        <v>0.64</v>
      </c>
      <c r="ID100" s="130">
        <v>0</v>
      </c>
      <c r="IE100" s="130">
        <v>1</v>
      </c>
      <c r="IF100" s="130">
        <v>0</v>
      </c>
      <c r="IG100" s="130">
        <v>1</v>
      </c>
      <c r="IH100" s="130">
        <v>1</v>
      </c>
      <c r="II100" s="102">
        <v>0</v>
      </c>
      <c r="IJ100" s="102">
        <v>1</v>
      </c>
      <c r="IK100" s="130">
        <v>0</v>
      </c>
      <c r="IL100" s="130">
        <v>0</v>
      </c>
      <c r="IM100" s="130">
        <v>9</v>
      </c>
      <c r="IN100" s="130">
        <v>15</v>
      </c>
      <c r="IO100" s="130">
        <v>24</v>
      </c>
      <c r="IP100" s="102">
        <v>0.375</v>
      </c>
      <c r="IQ100" s="102">
        <v>0.625</v>
      </c>
      <c r="IR100" s="130">
        <v>0</v>
      </c>
      <c r="IS100" s="130">
        <v>0</v>
      </c>
    </row>
    <row r="101" spans="1:253" customFormat="1" ht="15" x14ac:dyDescent="0.25">
      <c r="A101" s="89" t="s">
        <v>91</v>
      </c>
      <c r="B101" s="86">
        <v>3</v>
      </c>
      <c r="C101" s="86">
        <v>2</v>
      </c>
      <c r="D101" s="88">
        <v>5</v>
      </c>
      <c r="E101" s="192">
        <v>0.6</v>
      </c>
      <c r="F101" s="102">
        <v>0.4</v>
      </c>
      <c r="G101" s="193">
        <v>1</v>
      </c>
      <c r="H101" s="86">
        <v>1</v>
      </c>
      <c r="I101" s="86">
        <v>0</v>
      </c>
      <c r="J101" s="86">
        <v>1</v>
      </c>
      <c r="K101" s="88">
        <v>1</v>
      </c>
      <c r="L101" s="192">
        <v>0</v>
      </c>
      <c r="M101" s="102">
        <v>1</v>
      </c>
      <c r="N101" s="193">
        <v>0</v>
      </c>
      <c r="O101" s="86">
        <v>0</v>
      </c>
      <c r="P101" s="86">
        <v>3</v>
      </c>
      <c r="Q101" s="86">
        <v>1</v>
      </c>
      <c r="R101" s="88">
        <v>4</v>
      </c>
      <c r="S101" s="192">
        <v>0.75</v>
      </c>
      <c r="T101" s="102">
        <v>0.25</v>
      </c>
      <c r="U101" s="193">
        <v>0</v>
      </c>
      <c r="V101" s="86">
        <v>0</v>
      </c>
      <c r="W101" s="86">
        <v>2</v>
      </c>
      <c r="X101" s="86">
        <v>2</v>
      </c>
      <c r="Y101" s="88">
        <v>4</v>
      </c>
      <c r="Z101" s="192">
        <v>0.5</v>
      </c>
      <c r="AA101" s="102">
        <v>0.5</v>
      </c>
      <c r="AB101" s="193">
        <v>1</v>
      </c>
      <c r="AC101" s="86">
        <v>1</v>
      </c>
      <c r="AD101" s="86">
        <v>0</v>
      </c>
      <c r="AE101" s="86">
        <v>1</v>
      </c>
      <c r="AF101" s="88">
        <v>1</v>
      </c>
      <c r="AG101" s="192">
        <v>0</v>
      </c>
      <c r="AH101" s="102">
        <v>1</v>
      </c>
      <c r="AI101" s="193">
        <v>0</v>
      </c>
      <c r="AJ101" s="86">
        <v>0</v>
      </c>
      <c r="AK101" s="86">
        <v>2</v>
      </c>
      <c r="AL101" s="86">
        <v>1</v>
      </c>
      <c r="AM101" s="88">
        <v>3</v>
      </c>
      <c r="AN101" s="192">
        <v>0.66700000000000004</v>
      </c>
      <c r="AO101" s="102">
        <v>0.33299999999999996</v>
      </c>
      <c r="AP101" s="193">
        <v>0</v>
      </c>
      <c r="AQ101" s="86">
        <v>0</v>
      </c>
      <c r="AR101" s="86">
        <v>12</v>
      </c>
      <c r="AS101" s="86">
        <v>6</v>
      </c>
      <c r="AT101" s="88">
        <v>18</v>
      </c>
      <c r="AU101" s="192">
        <v>0.66700000000000004</v>
      </c>
      <c r="AV101" s="102">
        <v>0.33299999999999996</v>
      </c>
      <c r="AW101" s="193">
        <v>1</v>
      </c>
      <c r="AX101" s="86">
        <v>1</v>
      </c>
      <c r="AY101" s="86">
        <v>1</v>
      </c>
      <c r="AZ101" s="86">
        <v>0</v>
      </c>
      <c r="BA101" s="88">
        <v>1</v>
      </c>
      <c r="BB101" s="192">
        <v>1</v>
      </c>
      <c r="BC101" s="102">
        <v>0</v>
      </c>
      <c r="BD101" s="193">
        <v>0</v>
      </c>
      <c r="BE101" s="86">
        <v>0</v>
      </c>
      <c r="BF101" s="86">
        <v>11</v>
      </c>
      <c r="BG101" s="86">
        <v>6</v>
      </c>
      <c r="BH101" s="88">
        <v>17</v>
      </c>
      <c r="BI101" s="192">
        <v>0.64700000000000002</v>
      </c>
      <c r="BJ101" s="102">
        <v>0.35299999999999998</v>
      </c>
      <c r="BK101" s="193">
        <v>0</v>
      </c>
      <c r="BL101" s="88">
        <v>0</v>
      </c>
      <c r="BM101" s="194">
        <v>3</v>
      </c>
      <c r="BN101" s="194">
        <v>2</v>
      </c>
      <c r="BO101" s="194">
        <v>5</v>
      </c>
      <c r="BP101" s="195">
        <v>0.6</v>
      </c>
      <c r="BQ101" s="195">
        <v>0.4</v>
      </c>
      <c r="BR101" s="194">
        <v>1</v>
      </c>
      <c r="BS101" s="194">
        <v>1</v>
      </c>
      <c r="BT101" s="194">
        <v>0</v>
      </c>
      <c r="BU101" s="194">
        <v>1</v>
      </c>
      <c r="BV101" s="194">
        <v>1</v>
      </c>
      <c r="BW101" s="195">
        <v>0</v>
      </c>
      <c r="BX101" s="195">
        <v>1</v>
      </c>
      <c r="BY101" s="194">
        <v>0</v>
      </c>
      <c r="BZ101" s="194">
        <v>0</v>
      </c>
      <c r="CA101" s="194">
        <v>3</v>
      </c>
      <c r="CB101" s="194">
        <v>1</v>
      </c>
      <c r="CC101" s="194">
        <v>4</v>
      </c>
      <c r="CD101" s="195">
        <v>0.75</v>
      </c>
      <c r="CE101" s="195">
        <v>0.25</v>
      </c>
      <c r="CF101" s="194">
        <v>0</v>
      </c>
      <c r="CG101" s="194">
        <v>0</v>
      </c>
      <c r="CH101" s="194">
        <v>2</v>
      </c>
      <c r="CI101" s="194">
        <v>2</v>
      </c>
      <c r="CJ101" s="194">
        <v>4</v>
      </c>
      <c r="CK101" s="195">
        <v>0.5</v>
      </c>
      <c r="CL101" s="195">
        <v>0.5</v>
      </c>
      <c r="CM101" s="194">
        <v>1</v>
      </c>
      <c r="CN101" s="194">
        <v>1</v>
      </c>
      <c r="CO101" s="194">
        <v>0</v>
      </c>
      <c r="CP101" s="194">
        <v>1</v>
      </c>
      <c r="CQ101" s="194">
        <v>1</v>
      </c>
      <c r="CR101" s="195">
        <v>0</v>
      </c>
      <c r="CS101" s="195">
        <v>1</v>
      </c>
      <c r="CT101" s="194">
        <v>0</v>
      </c>
      <c r="CU101" s="194">
        <v>0</v>
      </c>
      <c r="CV101" s="194">
        <v>2</v>
      </c>
      <c r="CW101" s="194">
        <v>1</v>
      </c>
      <c r="CX101" s="194">
        <v>3</v>
      </c>
      <c r="CY101" s="195">
        <v>0.66700000000000004</v>
      </c>
      <c r="CZ101" s="195">
        <v>0.33299999999999996</v>
      </c>
      <c r="DA101" s="194">
        <v>0</v>
      </c>
      <c r="DB101" s="194">
        <v>0</v>
      </c>
      <c r="DC101" s="194">
        <v>11</v>
      </c>
      <c r="DD101" s="194">
        <v>7</v>
      </c>
      <c r="DE101" s="194">
        <v>18</v>
      </c>
      <c r="DF101" s="195">
        <v>0.61099999999999999</v>
      </c>
      <c r="DG101" s="195">
        <v>0.38900000000000001</v>
      </c>
      <c r="DH101" s="194">
        <v>1</v>
      </c>
      <c r="DI101" s="194">
        <v>1</v>
      </c>
      <c r="DJ101" s="194">
        <v>1</v>
      </c>
      <c r="DK101" s="194">
        <v>0</v>
      </c>
      <c r="DL101" s="194">
        <v>1</v>
      </c>
      <c r="DM101" s="195">
        <v>1</v>
      </c>
      <c r="DN101" s="195">
        <v>0</v>
      </c>
      <c r="DO101" s="194">
        <v>0</v>
      </c>
      <c r="DP101" s="194">
        <v>0</v>
      </c>
      <c r="DQ101" s="194">
        <v>10</v>
      </c>
      <c r="DR101" s="194">
        <v>7</v>
      </c>
      <c r="DS101" s="194">
        <v>17</v>
      </c>
      <c r="DT101" s="195">
        <v>0.58799999999999997</v>
      </c>
      <c r="DU101" s="195">
        <v>0.41200000000000003</v>
      </c>
      <c r="DV101" s="194">
        <v>0</v>
      </c>
      <c r="DW101" s="194">
        <v>0</v>
      </c>
      <c r="DX101" s="129">
        <v>3</v>
      </c>
      <c r="DY101" s="130">
        <v>2</v>
      </c>
      <c r="DZ101" s="130">
        <v>5</v>
      </c>
      <c r="EA101" s="102">
        <v>0.6</v>
      </c>
      <c r="EB101" s="102">
        <v>0.4</v>
      </c>
      <c r="EC101" s="130">
        <v>1</v>
      </c>
      <c r="ED101" s="130">
        <v>1</v>
      </c>
      <c r="EE101" s="130">
        <v>0</v>
      </c>
      <c r="EF101" s="130">
        <v>1</v>
      </c>
      <c r="EG101" s="130">
        <v>1</v>
      </c>
      <c r="EH101" s="102">
        <v>0</v>
      </c>
      <c r="EI101" s="102">
        <v>1</v>
      </c>
      <c r="EJ101" s="130">
        <v>0</v>
      </c>
      <c r="EK101" s="130">
        <v>0</v>
      </c>
      <c r="EL101" s="130">
        <v>3</v>
      </c>
      <c r="EM101" s="130">
        <v>1</v>
      </c>
      <c r="EN101" s="130">
        <v>4</v>
      </c>
      <c r="EO101" s="102">
        <v>0.75</v>
      </c>
      <c r="EP101" s="102">
        <v>0.25</v>
      </c>
      <c r="EQ101" s="130">
        <v>0</v>
      </c>
      <c r="ER101" s="130">
        <v>0</v>
      </c>
      <c r="ES101" s="130">
        <v>2</v>
      </c>
      <c r="ET101" s="130">
        <v>2</v>
      </c>
      <c r="EU101" s="130">
        <v>4</v>
      </c>
      <c r="EV101" s="102">
        <v>0.5</v>
      </c>
      <c r="EW101" s="102">
        <v>0.5</v>
      </c>
      <c r="EX101" s="130">
        <v>1</v>
      </c>
      <c r="EY101" s="130">
        <v>1</v>
      </c>
      <c r="EZ101" s="130">
        <v>0</v>
      </c>
      <c r="FA101" s="130">
        <v>1</v>
      </c>
      <c r="FB101" s="130">
        <v>1</v>
      </c>
      <c r="FC101" s="102">
        <v>0</v>
      </c>
      <c r="FD101" s="102">
        <v>1</v>
      </c>
      <c r="FE101" s="130">
        <v>0</v>
      </c>
      <c r="FF101" s="130">
        <v>0</v>
      </c>
      <c r="FG101" s="130">
        <v>2</v>
      </c>
      <c r="FH101" s="130">
        <v>1</v>
      </c>
      <c r="FI101" s="130">
        <v>3</v>
      </c>
      <c r="FJ101" s="102">
        <v>0.66700000000000004</v>
      </c>
      <c r="FK101" s="102">
        <v>0.33299999999999996</v>
      </c>
      <c r="FL101" s="130">
        <v>0</v>
      </c>
      <c r="FM101" s="130">
        <v>0</v>
      </c>
      <c r="FN101" s="130">
        <v>11</v>
      </c>
      <c r="FO101" s="130">
        <v>7</v>
      </c>
      <c r="FP101" s="130">
        <v>18</v>
      </c>
      <c r="FQ101" s="102">
        <v>0.61099999999999999</v>
      </c>
      <c r="FR101" s="102">
        <v>0.38900000000000001</v>
      </c>
      <c r="FS101" s="130">
        <v>1</v>
      </c>
      <c r="FT101" s="130">
        <v>1</v>
      </c>
      <c r="FU101" s="130">
        <v>1</v>
      </c>
      <c r="FV101" s="130">
        <v>0</v>
      </c>
      <c r="FW101" s="130">
        <v>1</v>
      </c>
      <c r="FX101" s="102">
        <v>1</v>
      </c>
      <c r="FY101" s="102">
        <v>0</v>
      </c>
      <c r="FZ101" s="130">
        <v>0</v>
      </c>
      <c r="GA101" s="130">
        <v>0</v>
      </c>
      <c r="GB101" s="130">
        <v>10</v>
      </c>
      <c r="GC101" s="130">
        <v>7</v>
      </c>
      <c r="GD101" s="130">
        <v>17</v>
      </c>
      <c r="GE101" s="102">
        <v>0.58799999999999997</v>
      </c>
      <c r="GF101" s="102">
        <v>0.41200000000000003</v>
      </c>
      <c r="GG101" s="130">
        <v>0</v>
      </c>
      <c r="GH101" s="130">
        <v>0</v>
      </c>
      <c r="GI101" s="129">
        <v>2</v>
      </c>
      <c r="GJ101" s="130">
        <v>3</v>
      </c>
      <c r="GK101" s="130">
        <v>5</v>
      </c>
      <c r="GL101" s="102">
        <v>0.4</v>
      </c>
      <c r="GM101" s="102">
        <v>0.6</v>
      </c>
      <c r="GN101" s="130">
        <v>1</v>
      </c>
      <c r="GO101" s="130">
        <v>1</v>
      </c>
      <c r="GP101" s="130">
        <v>0</v>
      </c>
      <c r="GQ101" s="130">
        <v>1</v>
      </c>
      <c r="GR101" s="130">
        <v>1</v>
      </c>
      <c r="GS101" s="102">
        <v>0</v>
      </c>
      <c r="GT101" s="102">
        <v>1</v>
      </c>
      <c r="GU101" s="130">
        <v>0</v>
      </c>
      <c r="GV101" s="130">
        <v>0</v>
      </c>
      <c r="GW101" s="130">
        <v>2</v>
      </c>
      <c r="GX101" s="130">
        <v>2</v>
      </c>
      <c r="GY101" s="130">
        <v>4</v>
      </c>
      <c r="GZ101" s="102">
        <v>0.5</v>
      </c>
      <c r="HA101" s="102">
        <v>0.5</v>
      </c>
      <c r="HB101" s="130">
        <v>0</v>
      </c>
      <c r="HC101" s="130">
        <v>0</v>
      </c>
      <c r="HD101" s="130">
        <v>2</v>
      </c>
      <c r="HE101" s="130">
        <v>2</v>
      </c>
      <c r="HF101" s="130">
        <v>4</v>
      </c>
      <c r="HG101" s="102">
        <v>0.5</v>
      </c>
      <c r="HH101" s="102">
        <v>0.5</v>
      </c>
      <c r="HI101" s="130">
        <v>1</v>
      </c>
      <c r="HJ101" s="130">
        <v>1</v>
      </c>
      <c r="HK101" s="130">
        <v>0</v>
      </c>
      <c r="HL101" s="130">
        <v>1</v>
      </c>
      <c r="HM101" s="130">
        <v>1</v>
      </c>
      <c r="HN101" s="102">
        <v>0</v>
      </c>
      <c r="HO101" s="102">
        <v>1</v>
      </c>
      <c r="HP101" s="130">
        <v>0</v>
      </c>
      <c r="HQ101" s="130">
        <v>0</v>
      </c>
      <c r="HR101" s="130">
        <v>2</v>
      </c>
      <c r="HS101" s="130">
        <v>1</v>
      </c>
      <c r="HT101" s="130">
        <v>3</v>
      </c>
      <c r="HU101" s="102">
        <v>0.67</v>
      </c>
      <c r="HV101" s="102">
        <v>0.33</v>
      </c>
      <c r="HW101" s="130">
        <v>0</v>
      </c>
      <c r="HX101" s="130">
        <v>0</v>
      </c>
      <c r="HY101" s="130">
        <v>9</v>
      </c>
      <c r="HZ101" s="130">
        <v>9</v>
      </c>
      <c r="IA101" s="130">
        <v>18</v>
      </c>
      <c r="IB101" s="102">
        <v>0.5</v>
      </c>
      <c r="IC101" s="102">
        <v>0.5</v>
      </c>
      <c r="ID101" s="130">
        <v>1</v>
      </c>
      <c r="IE101" s="130">
        <v>1</v>
      </c>
      <c r="IF101" s="130">
        <v>1</v>
      </c>
      <c r="IG101" s="130">
        <v>0</v>
      </c>
      <c r="IH101" s="130">
        <v>1</v>
      </c>
      <c r="II101" s="102">
        <v>1</v>
      </c>
      <c r="IJ101" s="102">
        <v>0</v>
      </c>
      <c r="IK101" s="130">
        <v>0</v>
      </c>
      <c r="IL101" s="130">
        <v>0</v>
      </c>
      <c r="IM101" s="130">
        <v>8</v>
      </c>
      <c r="IN101" s="130">
        <v>9</v>
      </c>
      <c r="IO101" s="130">
        <v>17</v>
      </c>
      <c r="IP101" s="102">
        <v>0.47100000000000003</v>
      </c>
      <c r="IQ101" s="102">
        <v>0.52900000000000003</v>
      </c>
      <c r="IR101" s="130">
        <v>0</v>
      </c>
      <c r="IS101" s="130">
        <v>0</v>
      </c>
    </row>
    <row r="102" spans="1:253" customFormat="1" ht="15" x14ac:dyDescent="0.25">
      <c r="A102" s="89" t="s">
        <v>92</v>
      </c>
      <c r="B102" s="86">
        <v>2</v>
      </c>
      <c r="C102" s="86">
        <v>3</v>
      </c>
      <c r="D102" s="88">
        <v>5</v>
      </c>
      <c r="E102" s="192">
        <v>0.4</v>
      </c>
      <c r="F102" s="102">
        <v>0.6</v>
      </c>
      <c r="G102" s="193">
        <v>1</v>
      </c>
      <c r="H102" s="86">
        <v>1</v>
      </c>
      <c r="I102" s="86">
        <v>1</v>
      </c>
      <c r="J102" s="86">
        <v>0</v>
      </c>
      <c r="K102" s="88">
        <v>1</v>
      </c>
      <c r="L102" s="192">
        <v>1</v>
      </c>
      <c r="M102" s="102">
        <v>0</v>
      </c>
      <c r="N102" s="193">
        <v>0</v>
      </c>
      <c r="O102" s="86">
        <v>0</v>
      </c>
      <c r="P102" s="86">
        <v>1</v>
      </c>
      <c r="Q102" s="86">
        <v>3</v>
      </c>
      <c r="R102" s="88">
        <v>4</v>
      </c>
      <c r="S102" s="192">
        <v>0.25</v>
      </c>
      <c r="T102" s="102">
        <v>0.75</v>
      </c>
      <c r="U102" s="193">
        <v>0</v>
      </c>
      <c r="V102" s="86">
        <v>0</v>
      </c>
      <c r="W102" s="86">
        <v>3</v>
      </c>
      <c r="X102" s="86">
        <v>2</v>
      </c>
      <c r="Y102" s="88">
        <v>5</v>
      </c>
      <c r="Z102" s="192">
        <v>0.6</v>
      </c>
      <c r="AA102" s="102">
        <v>0.4</v>
      </c>
      <c r="AB102" s="193">
        <v>1</v>
      </c>
      <c r="AC102" s="86">
        <v>1</v>
      </c>
      <c r="AD102" s="86">
        <v>1</v>
      </c>
      <c r="AE102" s="86">
        <v>0</v>
      </c>
      <c r="AF102" s="88">
        <v>1</v>
      </c>
      <c r="AG102" s="192">
        <v>1</v>
      </c>
      <c r="AH102" s="102">
        <v>0</v>
      </c>
      <c r="AI102" s="193">
        <v>0</v>
      </c>
      <c r="AJ102" s="86">
        <v>0</v>
      </c>
      <c r="AK102" s="86">
        <v>2</v>
      </c>
      <c r="AL102" s="86">
        <v>2</v>
      </c>
      <c r="AM102" s="88">
        <v>4</v>
      </c>
      <c r="AN102" s="192">
        <v>0.5</v>
      </c>
      <c r="AO102" s="102">
        <v>0.5</v>
      </c>
      <c r="AP102" s="193">
        <v>0</v>
      </c>
      <c r="AQ102" s="86">
        <v>0</v>
      </c>
      <c r="AR102" s="86">
        <v>10</v>
      </c>
      <c r="AS102" s="86">
        <v>8</v>
      </c>
      <c r="AT102" s="88">
        <v>18</v>
      </c>
      <c r="AU102" s="192">
        <v>0.55559999999999998</v>
      </c>
      <c r="AV102" s="102">
        <v>0.44439999999999996</v>
      </c>
      <c r="AW102" s="193">
        <v>1</v>
      </c>
      <c r="AX102" s="86">
        <v>1</v>
      </c>
      <c r="AY102" s="86">
        <v>0</v>
      </c>
      <c r="AZ102" s="86">
        <v>1</v>
      </c>
      <c r="BA102" s="88">
        <v>1</v>
      </c>
      <c r="BB102" s="192">
        <v>0</v>
      </c>
      <c r="BC102" s="102">
        <v>1</v>
      </c>
      <c r="BD102" s="193">
        <v>0</v>
      </c>
      <c r="BE102" s="86">
        <v>0</v>
      </c>
      <c r="BF102" s="86">
        <v>10</v>
      </c>
      <c r="BG102" s="86">
        <v>7</v>
      </c>
      <c r="BH102" s="88">
        <v>17</v>
      </c>
      <c r="BI102" s="192">
        <v>0.58820000000000006</v>
      </c>
      <c r="BJ102" s="102">
        <v>0.4118</v>
      </c>
      <c r="BK102" s="193">
        <v>0</v>
      </c>
      <c r="BL102" s="88">
        <v>0</v>
      </c>
      <c r="BM102" s="194">
        <v>3</v>
      </c>
      <c r="BN102" s="194">
        <v>2</v>
      </c>
      <c r="BO102" s="194">
        <v>5</v>
      </c>
      <c r="BP102" s="195">
        <v>0.6</v>
      </c>
      <c r="BQ102" s="195">
        <v>0.4</v>
      </c>
      <c r="BR102" s="194">
        <v>1</v>
      </c>
      <c r="BS102" s="194">
        <v>1</v>
      </c>
      <c r="BT102" s="194">
        <v>1</v>
      </c>
      <c r="BU102" s="194">
        <v>0</v>
      </c>
      <c r="BV102" s="194">
        <v>1</v>
      </c>
      <c r="BW102" s="195">
        <v>1</v>
      </c>
      <c r="BX102" s="195">
        <v>0</v>
      </c>
      <c r="BY102" s="194">
        <v>0</v>
      </c>
      <c r="BZ102" s="194">
        <v>0</v>
      </c>
      <c r="CA102" s="194">
        <v>2</v>
      </c>
      <c r="CB102" s="194">
        <v>2</v>
      </c>
      <c r="CC102" s="194">
        <v>4</v>
      </c>
      <c r="CD102" s="195">
        <v>0.5</v>
      </c>
      <c r="CE102" s="195">
        <v>0.5</v>
      </c>
      <c r="CF102" s="194">
        <v>0</v>
      </c>
      <c r="CG102" s="194">
        <v>0</v>
      </c>
      <c r="CH102" s="194">
        <v>2</v>
      </c>
      <c r="CI102" s="194">
        <v>2</v>
      </c>
      <c r="CJ102" s="194">
        <v>4</v>
      </c>
      <c r="CK102" s="195">
        <v>0.5</v>
      </c>
      <c r="CL102" s="195">
        <v>0.5</v>
      </c>
      <c r="CM102" s="194">
        <v>1</v>
      </c>
      <c r="CN102" s="194">
        <v>1</v>
      </c>
      <c r="CO102" s="194">
        <v>0</v>
      </c>
      <c r="CP102" s="194">
        <v>1</v>
      </c>
      <c r="CQ102" s="194">
        <v>1</v>
      </c>
      <c r="CR102" s="195">
        <v>0</v>
      </c>
      <c r="CS102" s="195">
        <v>1</v>
      </c>
      <c r="CT102" s="194">
        <v>0</v>
      </c>
      <c r="CU102" s="194">
        <v>0</v>
      </c>
      <c r="CV102" s="194">
        <v>2</v>
      </c>
      <c r="CW102" s="194">
        <v>1</v>
      </c>
      <c r="CX102" s="194">
        <v>3</v>
      </c>
      <c r="CY102" s="195">
        <v>0.66670000000000007</v>
      </c>
      <c r="CZ102" s="195">
        <v>0.33329999999999999</v>
      </c>
      <c r="DA102" s="194">
        <v>0</v>
      </c>
      <c r="DB102" s="194">
        <v>0</v>
      </c>
      <c r="DC102" s="194">
        <v>9</v>
      </c>
      <c r="DD102" s="194">
        <v>9</v>
      </c>
      <c r="DE102" s="194">
        <v>18</v>
      </c>
      <c r="DF102" s="195">
        <v>0.5</v>
      </c>
      <c r="DG102" s="195">
        <v>0.5</v>
      </c>
      <c r="DH102" s="194">
        <v>1</v>
      </c>
      <c r="DI102" s="194">
        <v>1</v>
      </c>
      <c r="DJ102" s="194">
        <v>0</v>
      </c>
      <c r="DK102" s="194">
        <v>1</v>
      </c>
      <c r="DL102" s="194">
        <v>1</v>
      </c>
      <c r="DM102" s="195">
        <v>0</v>
      </c>
      <c r="DN102" s="195">
        <v>1</v>
      </c>
      <c r="DO102" s="194">
        <v>0</v>
      </c>
      <c r="DP102" s="194">
        <v>0</v>
      </c>
      <c r="DQ102" s="194">
        <v>9</v>
      </c>
      <c r="DR102" s="194">
        <v>8</v>
      </c>
      <c r="DS102" s="194">
        <v>17</v>
      </c>
      <c r="DT102" s="195">
        <v>0.52939999999999998</v>
      </c>
      <c r="DU102" s="195">
        <v>0.47060000000000002</v>
      </c>
      <c r="DV102" s="194">
        <v>0</v>
      </c>
      <c r="DW102" s="194">
        <v>0</v>
      </c>
      <c r="DX102" s="129">
        <v>3</v>
      </c>
      <c r="DY102" s="130">
        <v>2</v>
      </c>
      <c r="DZ102" s="130">
        <v>5</v>
      </c>
      <c r="EA102" s="102">
        <v>0.6</v>
      </c>
      <c r="EB102" s="102">
        <v>0.4</v>
      </c>
      <c r="EC102" s="130">
        <v>1</v>
      </c>
      <c r="ED102" s="130">
        <v>1</v>
      </c>
      <c r="EE102" s="130">
        <v>1</v>
      </c>
      <c r="EF102" s="130">
        <v>0</v>
      </c>
      <c r="EG102" s="130">
        <v>1</v>
      </c>
      <c r="EH102" s="102">
        <v>1</v>
      </c>
      <c r="EI102" s="102">
        <v>0</v>
      </c>
      <c r="EJ102" s="130">
        <v>0</v>
      </c>
      <c r="EK102" s="130">
        <v>0</v>
      </c>
      <c r="EL102" s="130">
        <v>2</v>
      </c>
      <c r="EM102" s="130">
        <v>2</v>
      </c>
      <c r="EN102" s="130">
        <v>4</v>
      </c>
      <c r="EO102" s="102">
        <v>0.5</v>
      </c>
      <c r="EP102" s="102">
        <v>0.5</v>
      </c>
      <c r="EQ102" s="130">
        <v>0</v>
      </c>
      <c r="ER102" s="130">
        <v>0</v>
      </c>
      <c r="ES102" s="130">
        <v>2</v>
      </c>
      <c r="ET102" s="130">
        <v>2</v>
      </c>
      <c r="EU102" s="130">
        <v>4</v>
      </c>
      <c r="EV102" s="102">
        <v>0.5</v>
      </c>
      <c r="EW102" s="102">
        <v>0.5</v>
      </c>
      <c r="EX102" s="130">
        <v>1</v>
      </c>
      <c r="EY102" s="130">
        <v>1</v>
      </c>
      <c r="EZ102" s="130">
        <v>0</v>
      </c>
      <c r="FA102" s="130">
        <v>1</v>
      </c>
      <c r="FB102" s="130">
        <v>1</v>
      </c>
      <c r="FC102" s="102">
        <v>0</v>
      </c>
      <c r="FD102" s="102">
        <v>1</v>
      </c>
      <c r="FE102" s="130">
        <v>0</v>
      </c>
      <c r="FF102" s="130">
        <v>0</v>
      </c>
      <c r="FG102" s="130">
        <v>2</v>
      </c>
      <c r="FH102" s="130">
        <v>1</v>
      </c>
      <c r="FI102" s="130">
        <v>3</v>
      </c>
      <c r="FJ102" s="102">
        <v>0.67</v>
      </c>
      <c r="FK102" s="102">
        <v>0.33</v>
      </c>
      <c r="FL102" s="130">
        <v>0</v>
      </c>
      <c r="FM102" s="130">
        <v>0</v>
      </c>
      <c r="FN102" s="130">
        <v>9</v>
      </c>
      <c r="FO102" s="130">
        <v>9</v>
      </c>
      <c r="FP102" s="130">
        <v>18</v>
      </c>
      <c r="FQ102" s="102">
        <v>0.5</v>
      </c>
      <c r="FR102" s="102">
        <v>0.5</v>
      </c>
      <c r="FS102" s="130">
        <v>1</v>
      </c>
      <c r="FT102" s="130">
        <v>1</v>
      </c>
      <c r="FU102" s="130">
        <v>0</v>
      </c>
      <c r="FV102" s="130">
        <v>1</v>
      </c>
      <c r="FW102" s="130">
        <v>1</v>
      </c>
      <c r="FX102" s="102">
        <v>0</v>
      </c>
      <c r="FY102" s="102">
        <v>1</v>
      </c>
      <c r="FZ102" s="130">
        <v>0</v>
      </c>
      <c r="GA102" s="130">
        <v>0</v>
      </c>
      <c r="GB102" s="130">
        <v>9</v>
      </c>
      <c r="GC102" s="130">
        <v>8</v>
      </c>
      <c r="GD102" s="130">
        <v>17</v>
      </c>
      <c r="GE102" s="102">
        <v>0.53</v>
      </c>
      <c r="GF102" s="102">
        <v>0.47</v>
      </c>
      <c r="GG102" s="130">
        <v>0</v>
      </c>
      <c r="GH102" s="130">
        <v>0</v>
      </c>
      <c r="GI102" s="129">
        <v>2</v>
      </c>
      <c r="GJ102" s="130">
        <v>3</v>
      </c>
      <c r="GK102" s="130">
        <v>5</v>
      </c>
      <c r="GL102" s="102">
        <v>0.4</v>
      </c>
      <c r="GM102" s="102">
        <v>0.6</v>
      </c>
      <c r="GN102" s="130">
        <v>1</v>
      </c>
      <c r="GO102" s="130">
        <v>1</v>
      </c>
      <c r="GP102" s="130">
        <v>0</v>
      </c>
      <c r="GQ102" s="130">
        <v>1</v>
      </c>
      <c r="GR102" s="130">
        <v>1</v>
      </c>
      <c r="GS102" s="102">
        <v>0</v>
      </c>
      <c r="GT102" s="102">
        <v>1</v>
      </c>
      <c r="GU102" s="130">
        <v>0</v>
      </c>
      <c r="GV102" s="130">
        <v>0</v>
      </c>
      <c r="GW102" s="130">
        <v>2</v>
      </c>
      <c r="GX102" s="130">
        <v>2</v>
      </c>
      <c r="GY102" s="130">
        <v>4</v>
      </c>
      <c r="GZ102" s="102">
        <v>0.5</v>
      </c>
      <c r="HA102" s="102">
        <v>0.5</v>
      </c>
      <c r="HB102" s="130">
        <v>0</v>
      </c>
      <c r="HC102" s="130">
        <v>0</v>
      </c>
      <c r="HD102" s="130">
        <v>2</v>
      </c>
      <c r="HE102" s="130">
        <v>2</v>
      </c>
      <c r="HF102" s="130">
        <v>4</v>
      </c>
      <c r="HG102" s="102">
        <v>0.5</v>
      </c>
      <c r="HH102" s="102">
        <v>0.5</v>
      </c>
      <c r="HI102" s="130">
        <v>1</v>
      </c>
      <c r="HJ102" s="130">
        <v>1</v>
      </c>
      <c r="HK102" s="130">
        <v>0</v>
      </c>
      <c r="HL102" s="130">
        <v>1</v>
      </c>
      <c r="HM102" s="130">
        <v>1</v>
      </c>
      <c r="HN102" s="102">
        <v>0</v>
      </c>
      <c r="HO102" s="102">
        <v>1</v>
      </c>
      <c r="HP102" s="130">
        <v>0</v>
      </c>
      <c r="HQ102" s="130">
        <v>0</v>
      </c>
      <c r="HR102" s="130">
        <v>2</v>
      </c>
      <c r="HS102" s="130">
        <v>1</v>
      </c>
      <c r="HT102" s="130">
        <v>3</v>
      </c>
      <c r="HU102" s="102">
        <v>0.67</v>
      </c>
      <c r="HV102" s="102">
        <v>0.33</v>
      </c>
      <c r="HW102" s="130">
        <v>0</v>
      </c>
      <c r="HX102" s="130">
        <v>0</v>
      </c>
      <c r="HY102" s="130">
        <v>6</v>
      </c>
      <c r="HZ102" s="130">
        <v>12</v>
      </c>
      <c r="IA102" s="130">
        <v>18</v>
      </c>
      <c r="IB102" s="102">
        <v>0.33</v>
      </c>
      <c r="IC102" s="102">
        <v>0.67</v>
      </c>
      <c r="ID102" s="130">
        <v>0</v>
      </c>
      <c r="IE102" s="130">
        <v>1</v>
      </c>
      <c r="IF102" s="130">
        <v>0</v>
      </c>
      <c r="IG102" s="130">
        <v>1</v>
      </c>
      <c r="IH102" s="130">
        <v>1</v>
      </c>
      <c r="II102" s="102">
        <v>0</v>
      </c>
      <c r="IJ102" s="102">
        <v>1</v>
      </c>
      <c r="IK102" s="130">
        <v>0</v>
      </c>
      <c r="IL102" s="130">
        <v>0</v>
      </c>
      <c r="IM102" s="130">
        <v>6</v>
      </c>
      <c r="IN102" s="130">
        <v>11</v>
      </c>
      <c r="IO102" s="130">
        <v>17</v>
      </c>
      <c r="IP102" s="102">
        <v>0.35</v>
      </c>
      <c r="IQ102" s="102">
        <v>0.65</v>
      </c>
      <c r="IR102" s="130">
        <v>0</v>
      </c>
      <c r="IS102" s="130">
        <v>0</v>
      </c>
    </row>
    <row r="103" spans="1:253" customFormat="1" ht="15" x14ac:dyDescent="0.25">
      <c r="A103" s="89" t="s">
        <v>93</v>
      </c>
      <c r="B103" s="86">
        <v>2</v>
      </c>
      <c r="C103" s="86">
        <v>3</v>
      </c>
      <c r="D103" s="88">
        <v>5</v>
      </c>
      <c r="E103" s="192">
        <v>0.4</v>
      </c>
      <c r="F103" s="102">
        <v>0.6</v>
      </c>
      <c r="G103" s="193">
        <v>1</v>
      </c>
      <c r="H103" s="86">
        <v>1</v>
      </c>
      <c r="I103" s="86">
        <v>1</v>
      </c>
      <c r="J103" s="86">
        <v>0</v>
      </c>
      <c r="K103" s="88">
        <v>1</v>
      </c>
      <c r="L103" s="192">
        <v>1</v>
      </c>
      <c r="M103" s="102">
        <v>0</v>
      </c>
      <c r="N103" s="193">
        <v>0</v>
      </c>
      <c r="O103" s="86">
        <v>0</v>
      </c>
      <c r="P103" s="86">
        <v>1</v>
      </c>
      <c r="Q103" s="86">
        <v>3</v>
      </c>
      <c r="R103" s="88">
        <v>4</v>
      </c>
      <c r="S103" s="192">
        <v>0.25</v>
      </c>
      <c r="T103" s="102">
        <v>0.75</v>
      </c>
      <c r="U103" s="193">
        <v>0</v>
      </c>
      <c r="V103" s="86">
        <v>0</v>
      </c>
      <c r="W103" s="86">
        <v>2</v>
      </c>
      <c r="X103" s="86">
        <v>2</v>
      </c>
      <c r="Y103" s="88">
        <v>4</v>
      </c>
      <c r="Z103" s="192">
        <v>0.5</v>
      </c>
      <c r="AA103" s="102">
        <v>0.5</v>
      </c>
      <c r="AB103" s="193">
        <v>1</v>
      </c>
      <c r="AC103" s="86">
        <v>1</v>
      </c>
      <c r="AD103" s="86">
        <v>0</v>
      </c>
      <c r="AE103" s="86">
        <v>1</v>
      </c>
      <c r="AF103" s="88">
        <v>1</v>
      </c>
      <c r="AG103" s="192">
        <v>0</v>
      </c>
      <c r="AH103" s="102">
        <v>1</v>
      </c>
      <c r="AI103" s="193">
        <v>0</v>
      </c>
      <c r="AJ103" s="86">
        <v>0</v>
      </c>
      <c r="AK103" s="86">
        <v>2</v>
      </c>
      <c r="AL103" s="86">
        <v>1</v>
      </c>
      <c r="AM103" s="88">
        <v>3</v>
      </c>
      <c r="AN103" s="192">
        <v>0.66670000000000007</v>
      </c>
      <c r="AO103" s="102">
        <v>0.33329999999999999</v>
      </c>
      <c r="AP103" s="193">
        <v>0</v>
      </c>
      <c r="AQ103" s="86">
        <v>0</v>
      </c>
      <c r="AR103" s="86">
        <v>8</v>
      </c>
      <c r="AS103" s="86">
        <v>10</v>
      </c>
      <c r="AT103" s="88">
        <v>18</v>
      </c>
      <c r="AU103" s="192">
        <v>0.44439999999999996</v>
      </c>
      <c r="AV103" s="102">
        <v>0.55559999999999998</v>
      </c>
      <c r="AW103" s="193">
        <v>1</v>
      </c>
      <c r="AX103" s="86">
        <v>1</v>
      </c>
      <c r="AY103" s="86">
        <v>1</v>
      </c>
      <c r="AZ103" s="86">
        <v>0</v>
      </c>
      <c r="BA103" s="88">
        <v>1</v>
      </c>
      <c r="BB103" s="192">
        <v>1</v>
      </c>
      <c r="BC103" s="102">
        <v>0</v>
      </c>
      <c r="BD103" s="193">
        <v>0</v>
      </c>
      <c r="BE103" s="86">
        <v>0</v>
      </c>
      <c r="BF103" s="86">
        <v>7</v>
      </c>
      <c r="BG103" s="86">
        <v>10</v>
      </c>
      <c r="BH103" s="88">
        <v>17</v>
      </c>
      <c r="BI103" s="192">
        <v>0.4118</v>
      </c>
      <c r="BJ103" s="102">
        <v>0.58820000000000006</v>
      </c>
      <c r="BK103" s="193">
        <v>0</v>
      </c>
      <c r="BL103" s="88">
        <v>0</v>
      </c>
      <c r="BM103" s="194">
        <v>2</v>
      </c>
      <c r="BN103" s="194">
        <v>3</v>
      </c>
      <c r="BO103" s="194">
        <v>5</v>
      </c>
      <c r="BP103" s="195">
        <v>0.4</v>
      </c>
      <c r="BQ103" s="195">
        <v>0.6</v>
      </c>
      <c r="BR103" s="194">
        <v>1</v>
      </c>
      <c r="BS103" s="194">
        <v>1</v>
      </c>
      <c r="BT103" s="194">
        <v>1</v>
      </c>
      <c r="BU103" s="194">
        <v>0</v>
      </c>
      <c r="BV103" s="194">
        <v>1</v>
      </c>
      <c r="BW103" s="195">
        <v>1</v>
      </c>
      <c r="BX103" s="195">
        <v>0</v>
      </c>
      <c r="BY103" s="194">
        <v>0</v>
      </c>
      <c r="BZ103" s="194">
        <v>0</v>
      </c>
      <c r="CA103" s="194">
        <v>1</v>
      </c>
      <c r="CB103" s="194">
        <v>3</v>
      </c>
      <c r="CC103" s="194">
        <v>4</v>
      </c>
      <c r="CD103" s="195">
        <v>0.25</v>
      </c>
      <c r="CE103" s="195">
        <v>0.75</v>
      </c>
      <c r="CF103" s="194">
        <v>0</v>
      </c>
      <c r="CG103" s="194">
        <v>0</v>
      </c>
      <c r="CH103" s="194">
        <v>2</v>
      </c>
      <c r="CI103" s="194">
        <v>2</v>
      </c>
      <c r="CJ103" s="194">
        <v>4</v>
      </c>
      <c r="CK103" s="195">
        <v>0.5</v>
      </c>
      <c r="CL103" s="195">
        <v>0.5</v>
      </c>
      <c r="CM103" s="194">
        <v>1</v>
      </c>
      <c r="CN103" s="194">
        <v>1</v>
      </c>
      <c r="CO103" s="194">
        <v>0</v>
      </c>
      <c r="CP103" s="194">
        <v>1</v>
      </c>
      <c r="CQ103" s="194">
        <v>1</v>
      </c>
      <c r="CR103" s="195">
        <v>0</v>
      </c>
      <c r="CS103" s="195">
        <v>1</v>
      </c>
      <c r="CT103" s="194">
        <v>0</v>
      </c>
      <c r="CU103" s="194">
        <v>0</v>
      </c>
      <c r="CV103" s="194">
        <v>2</v>
      </c>
      <c r="CW103" s="194">
        <v>1</v>
      </c>
      <c r="CX103" s="194">
        <v>3</v>
      </c>
      <c r="CY103" s="195">
        <v>0.67</v>
      </c>
      <c r="CZ103" s="195">
        <v>0.33</v>
      </c>
      <c r="DA103" s="194">
        <v>0</v>
      </c>
      <c r="DB103" s="194">
        <v>0</v>
      </c>
      <c r="DC103" s="194">
        <v>7</v>
      </c>
      <c r="DD103" s="194">
        <v>11</v>
      </c>
      <c r="DE103" s="194">
        <v>18</v>
      </c>
      <c r="DF103" s="195">
        <v>0.39</v>
      </c>
      <c r="DG103" s="195">
        <v>0.61</v>
      </c>
      <c r="DH103" s="194">
        <v>0</v>
      </c>
      <c r="DI103" s="194">
        <v>1</v>
      </c>
      <c r="DJ103" s="194">
        <v>1</v>
      </c>
      <c r="DK103" s="194">
        <v>0</v>
      </c>
      <c r="DL103" s="194">
        <v>1</v>
      </c>
      <c r="DM103" s="195">
        <v>1</v>
      </c>
      <c r="DN103" s="195">
        <v>0</v>
      </c>
      <c r="DO103" s="194">
        <v>0</v>
      </c>
      <c r="DP103" s="194">
        <v>0</v>
      </c>
      <c r="DQ103" s="194">
        <v>6</v>
      </c>
      <c r="DR103" s="194">
        <v>11</v>
      </c>
      <c r="DS103" s="194">
        <v>17</v>
      </c>
      <c r="DT103" s="195">
        <v>0.35</v>
      </c>
      <c r="DU103" s="195">
        <v>0.65</v>
      </c>
      <c r="DV103" s="194">
        <v>0</v>
      </c>
      <c r="DW103" s="194">
        <v>0</v>
      </c>
      <c r="DX103" s="129">
        <v>3</v>
      </c>
      <c r="DY103" s="130">
        <v>2</v>
      </c>
      <c r="DZ103" s="130">
        <v>5</v>
      </c>
      <c r="EA103" s="102">
        <v>0.6</v>
      </c>
      <c r="EB103" s="102">
        <v>0.4</v>
      </c>
      <c r="EC103" s="130">
        <v>1</v>
      </c>
      <c r="ED103" s="130">
        <v>1</v>
      </c>
      <c r="EE103" s="130">
        <v>1</v>
      </c>
      <c r="EF103" s="130">
        <v>0</v>
      </c>
      <c r="EG103" s="130">
        <v>1</v>
      </c>
      <c r="EH103" s="102">
        <v>1</v>
      </c>
      <c r="EI103" s="102">
        <v>0</v>
      </c>
      <c r="EJ103" s="130">
        <v>0</v>
      </c>
      <c r="EK103" s="130">
        <v>0</v>
      </c>
      <c r="EL103" s="130">
        <v>2</v>
      </c>
      <c r="EM103" s="130">
        <v>2</v>
      </c>
      <c r="EN103" s="130">
        <v>4</v>
      </c>
      <c r="EO103" s="102">
        <v>0.5</v>
      </c>
      <c r="EP103" s="102">
        <v>0.5</v>
      </c>
      <c r="EQ103" s="130">
        <v>0</v>
      </c>
      <c r="ER103" s="130">
        <v>0</v>
      </c>
      <c r="ES103" s="130">
        <v>2</v>
      </c>
      <c r="ET103" s="130">
        <v>3</v>
      </c>
      <c r="EU103" s="130">
        <v>5</v>
      </c>
      <c r="EV103" s="102">
        <v>0.4</v>
      </c>
      <c r="EW103" s="102">
        <v>0.6</v>
      </c>
      <c r="EX103" s="130">
        <v>1</v>
      </c>
      <c r="EY103" s="130">
        <v>1</v>
      </c>
      <c r="EZ103" s="130">
        <v>0</v>
      </c>
      <c r="FA103" s="130">
        <v>1</v>
      </c>
      <c r="FB103" s="130">
        <v>1</v>
      </c>
      <c r="FC103" s="102">
        <v>0</v>
      </c>
      <c r="FD103" s="102">
        <v>1</v>
      </c>
      <c r="FE103" s="130">
        <v>0</v>
      </c>
      <c r="FF103" s="130">
        <v>0</v>
      </c>
      <c r="FG103" s="130">
        <v>2</v>
      </c>
      <c r="FH103" s="130">
        <v>2</v>
      </c>
      <c r="FI103" s="130">
        <v>4</v>
      </c>
      <c r="FJ103" s="102">
        <v>0.5</v>
      </c>
      <c r="FK103" s="102">
        <v>0.5</v>
      </c>
      <c r="FL103" s="130">
        <v>0</v>
      </c>
      <c r="FM103" s="130">
        <v>0</v>
      </c>
      <c r="FN103" s="130">
        <v>6</v>
      </c>
      <c r="FO103" s="130">
        <v>12</v>
      </c>
      <c r="FP103" s="130">
        <v>18</v>
      </c>
      <c r="FQ103" s="102">
        <v>0.33329999999999999</v>
      </c>
      <c r="FR103" s="102">
        <v>0.66670000000000007</v>
      </c>
      <c r="FS103" s="130">
        <v>0</v>
      </c>
      <c r="FT103" s="130">
        <v>1</v>
      </c>
      <c r="FU103" s="130">
        <v>1</v>
      </c>
      <c r="FV103" s="130">
        <v>0</v>
      </c>
      <c r="FW103" s="130">
        <v>1</v>
      </c>
      <c r="FX103" s="102">
        <v>1</v>
      </c>
      <c r="FY103" s="102">
        <v>0</v>
      </c>
      <c r="FZ103" s="130">
        <v>0</v>
      </c>
      <c r="GA103" s="130">
        <v>0</v>
      </c>
      <c r="GB103" s="130">
        <v>6</v>
      </c>
      <c r="GC103" s="130">
        <v>11</v>
      </c>
      <c r="GD103" s="130">
        <v>17</v>
      </c>
      <c r="GE103" s="102">
        <v>0.35289999999999999</v>
      </c>
      <c r="GF103" s="102">
        <v>0.6470999999999999</v>
      </c>
      <c r="GG103" s="130">
        <v>0</v>
      </c>
      <c r="GH103" s="130">
        <v>0</v>
      </c>
      <c r="GI103" s="129">
        <v>2</v>
      </c>
      <c r="GJ103" s="130">
        <v>3</v>
      </c>
      <c r="GK103" s="130">
        <v>5</v>
      </c>
      <c r="GL103" s="102">
        <v>0.4</v>
      </c>
      <c r="GM103" s="102">
        <v>0.6</v>
      </c>
      <c r="GN103" s="130">
        <v>1</v>
      </c>
      <c r="GO103" s="130">
        <v>1</v>
      </c>
      <c r="GP103" s="130">
        <v>0</v>
      </c>
      <c r="GQ103" s="130">
        <v>1</v>
      </c>
      <c r="GR103" s="130">
        <v>1</v>
      </c>
      <c r="GS103" s="102">
        <v>0</v>
      </c>
      <c r="GT103" s="102">
        <v>1</v>
      </c>
      <c r="GU103" s="130">
        <v>0</v>
      </c>
      <c r="GV103" s="130">
        <v>0</v>
      </c>
      <c r="GW103" s="130">
        <v>2</v>
      </c>
      <c r="GX103" s="130">
        <v>2</v>
      </c>
      <c r="GY103" s="130">
        <v>4</v>
      </c>
      <c r="GZ103" s="102">
        <v>0.5</v>
      </c>
      <c r="HA103" s="102">
        <v>0.5</v>
      </c>
      <c r="HB103" s="130">
        <v>0</v>
      </c>
      <c r="HC103" s="130">
        <v>0</v>
      </c>
      <c r="HD103" s="130">
        <v>2</v>
      </c>
      <c r="HE103" s="130">
        <v>3</v>
      </c>
      <c r="HF103" s="130">
        <v>5</v>
      </c>
      <c r="HG103" s="102">
        <v>0.4</v>
      </c>
      <c r="HH103" s="102">
        <v>0.6</v>
      </c>
      <c r="HI103" s="130">
        <v>1</v>
      </c>
      <c r="HJ103" s="130">
        <v>1</v>
      </c>
      <c r="HK103" s="130">
        <v>0</v>
      </c>
      <c r="HL103" s="130">
        <v>1</v>
      </c>
      <c r="HM103" s="130">
        <v>1</v>
      </c>
      <c r="HN103" s="102">
        <v>0</v>
      </c>
      <c r="HO103" s="102">
        <v>1</v>
      </c>
      <c r="HP103" s="130">
        <v>0</v>
      </c>
      <c r="HQ103" s="130">
        <v>0</v>
      </c>
      <c r="HR103" s="130">
        <v>2</v>
      </c>
      <c r="HS103" s="130">
        <v>2</v>
      </c>
      <c r="HT103" s="130">
        <v>4</v>
      </c>
      <c r="HU103" s="102">
        <v>0.5</v>
      </c>
      <c r="HV103" s="102">
        <v>0.5</v>
      </c>
      <c r="HW103" s="130">
        <v>0</v>
      </c>
      <c r="HX103" s="130">
        <v>0</v>
      </c>
      <c r="HY103" s="130">
        <v>6</v>
      </c>
      <c r="HZ103" s="130">
        <v>12</v>
      </c>
      <c r="IA103" s="130">
        <v>18</v>
      </c>
      <c r="IB103" s="102">
        <v>0.33329999999999999</v>
      </c>
      <c r="IC103" s="102">
        <v>0.66670000000000007</v>
      </c>
      <c r="ID103" s="130">
        <v>0</v>
      </c>
      <c r="IE103" s="130">
        <v>1</v>
      </c>
      <c r="IF103" s="130">
        <v>0</v>
      </c>
      <c r="IG103" s="130">
        <v>1</v>
      </c>
      <c r="IH103" s="130">
        <v>1</v>
      </c>
      <c r="II103" s="102">
        <v>0</v>
      </c>
      <c r="IJ103" s="102">
        <v>1</v>
      </c>
      <c r="IK103" s="130">
        <v>0</v>
      </c>
      <c r="IL103" s="130">
        <v>0</v>
      </c>
      <c r="IM103" s="130">
        <v>6</v>
      </c>
      <c r="IN103" s="130">
        <v>11</v>
      </c>
      <c r="IO103" s="130">
        <v>17</v>
      </c>
      <c r="IP103" s="102">
        <v>0.35289999999999999</v>
      </c>
      <c r="IQ103" s="102">
        <v>0.6470999999999999</v>
      </c>
      <c r="IR103" s="130">
        <v>0</v>
      </c>
      <c r="IS103" s="130">
        <v>0</v>
      </c>
    </row>
    <row r="104" spans="1:253" customFormat="1" ht="15" x14ac:dyDescent="0.25">
      <c r="A104" s="89" t="s">
        <v>94</v>
      </c>
      <c r="B104" s="86">
        <v>3</v>
      </c>
      <c r="C104" s="86">
        <v>2</v>
      </c>
      <c r="D104" s="88">
        <v>5</v>
      </c>
      <c r="E104" s="192">
        <v>0.6</v>
      </c>
      <c r="F104" s="102">
        <v>0.4</v>
      </c>
      <c r="G104" s="193">
        <v>1</v>
      </c>
      <c r="H104" s="86">
        <v>1</v>
      </c>
      <c r="I104" s="86">
        <v>1</v>
      </c>
      <c r="J104" s="86">
        <v>0</v>
      </c>
      <c r="K104" s="88">
        <v>1</v>
      </c>
      <c r="L104" s="192">
        <v>1</v>
      </c>
      <c r="M104" s="102">
        <v>0</v>
      </c>
      <c r="N104" s="193">
        <v>0</v>
      </c>
      <c r="O104" s="86">
        <v>0</v>
      </c>
      <c r="P104" s="86">
        <v>2</v>
      </c>
      <c r="Q104" s="86">
        <v>2</v>
      </c>
      <c r="R104" s="88">
        <v>4</v>
      </c>
      <c r="S104" s="192">
        <v>0.5</v>
      </c>
      <c r="T104" s="102">
        <v>0.5</v>
      </c>
      <c r="U104" s="193">
        <v>0</v>
      </c>
      <c r="V104" s="86">
        <v>0</v>
      </c>
      <c r="W104" s="86">
        <v>4</v>
      </c>
      <c r="X104" s="86">
        <v>1</v>
      </c>
      <c r="Y104" s="88">
        <v>5</v>
      </c>
      <c r="Z104" s="192">
        <v>0.8</v>
      </c>
      <c r="AA104" s="102">
        <v>0.2</v>
      </c>
      <c r="AB104" s="193">
        <v>1</v>
      </c>
      <c r="AC104" s="86">
        <v>1</v>
      </c>
      <c r="AD104" s="86">
        <v>1</v>
      </c>
      <c r="AE104" s="86">
        <v>0</v>
      </c>
      <c r="AF104" s="88">
        <v>1</v>
      </c>
      <c r="AG104" s="192">
        <v>1</v>
      </c>
      <c r="AH104" s="102">
        <v>0</v>
      </c>
      <c r="AI104" s="193">
        <v>0</v>
      </c>
      <c r="AJ104" s="86">
        <v>0</v>
      </c>
      <c r="AK104" s="86">
        <v>3</v>
      </c>
      <c r="AL104" s="86">
        <v>1</v>
      </c>
      <c r="AM104" s="88">
        <v>4</v>
      </c>
      <c r="AN104" s="192">
        <v>0.75</v>
      </c>
      <c r="AO104" s="102">
        <v>0.25</v>
      </c>
      <c r="AP104" s="193">
        <v>0</v>
      </c>
      <c r="AQ104" s="86">
        <v>0</v>
      </c>
      <c r="AR104" s="86">
        <v>9</v>
      </c>
      <c r="AS104" s="86">
        <v>9</v>
      </c>
      <c r="AT104" s="88">
        <v>18</v>
      </c>
      <c r="AU104" s="192">
        <v>0.5</v>
      </c>
      <c r="AV104" s="102">
        <v>0.5</v>
      </c>
      <c r="AW104" s="193">
        <v>1</v>
      </c>
      <c r="AX104" s="86">
        <v>1</v>
      </c>
      <c r="AY104" s="86">
        <v>0</v>
      </c>
      <c r="AZ104" s="86">
        <v>1</v>
      </c>
      <c r="BA104" s="88">
        <v>1</v>
      </c>
      <c r="BB104" s="192">
        <v>0</v>
      </c>
      <c r="BC104" s="102">
        <v>1</v>
      </c>
      <c r="BD104" s="193">
        <v>0</v>
      </c>
      <c r="BE104" s="86">
        <v>0</v>
      </c>
      <c r="BF104" s="86">
        <v>9</v>
      </c>
      <c r="BG104" s="86">
        <v>8</v>
      </c>
      <c r="BH104" s="88">
        <v>17</v>
      </c>
      <c r="BI104" s="192">
        <v>0.52939999999999998</v>
      </c>
      <c r="BJ104" s="102">
        <v>0.47060000000000002</v>
      </c>
      <c r="BK104" s="193">
        <v>0</v>
      </c>
      <c r="BL104" s="88">
        <v>0</v>
      </c>
      <c r="BM104" s="194">
        <v>3</v>
      </c>
      <c r="BN104" s="194">
        <v>2</v>
      </c>
      <c r="BO104" s="194">
        <v>5</v>
      </c>
      <c r="BP104" s="195">
        <v>0.6</v>
      </c>
      <c r="BQ104" s="195">
        <v>0.4</v>
      </c>
      <c r="BR104" s="194">
        <v>1</v>
      </c>
      <c r="BS104" s="194">
        <v>1</v>
      </c>
      <c r="BT104" s="194">
        <v>1</v>
      </c>
      <c r="BU104" s="194">
        <v>0</v>
      </c>
      <c r="BV104" s="194">
        <v>1</v>
      </c>
      <c r="BW104" s="195">
        <v>1</v>
      </c>
      <c r="BX104" s="195">
        <v>0</v>
      </c>
      <c r="BY104" s="194">
        <v>0</v>
      </c>
      <c r="BZ104" s="194">
        <v>0</v>
      </c>
      <c r="CA104" s="194">
        <v>2</v>
      </c>
      <c r="CB104" s="194">
        <v>2</v>
      </c>
      <c r="CC104" s="194">
        <v>4</v>
      </c>
      <c r="CD104" s="195">
        <v>0.5</v>
      </c>
      <c r="CE104" s="195">
        <v>0.5</v>
      </c>
      <c r="CF104" s="194">
        <v>0</v>
      </c>
      <c r="CG104" s="194">
        <v>0</v>
      </c>
      <c r="CH104" s="194">
        <v>4</v>
      </c>
      <c r="CI104" s="194">
        <v>1</v>
      </c>
      <c r="CJ104" s="194">
        <v>5</v>
      </c>
      <c r="CK104" s="195">
        <v>0.8</v>
      </c>
      <c r="CL104" s="195">
        <v>0.2</v>
      </c>
      <c r="CM104" s="194">
        <v>1</v>
      </c>
      <c r="CN104" s="194">
        <v>1</v>
      </c>
      <c r="CO104" s="194">
        <v>1</v>
      </c>
      <c r="CP104" s="194">
        <v>0</v>
      </c>
      <c r="CQ104" s="194">
        <v>1</v>
      </c>
      <c r="CR104" s="195">
        <v>1</v>
      </c>
      <c r="CS104" s="195">
        <v>0</v>
      </c>
      <c r="CT104" s="194">
        <v>0</v>
      </c>
      <c r="CU104" s="194">
        <v>0</v>
      </c>
      <c r="CV104" s="194">
        <v>3</v>
      </c>
      <c r="CW104" s="194">
        <v>1</v>
      </c>
      <c r="CX104" s="194">
        <v>4</v>
      </c>
      <c r="CY104" s="195">
        <v>0.75</v>
      </c>
      <c r="CZ104" s="195">
        <v>0.25</v>
      </c>
      <c r="DA104" s="194">
        <v>0</v>
      </c>
      <c r="DB104" s="194">
        <v>0</v>
      </c>
      <c r="DC104" s="194">
        <v>9</v>
      </c>
      <c r="DD104" s="194">
        <v>11</v>
      </c>
      <c r="DE104" s="194">
        <v>20</v>
      </c>
      <c r="DF104" s="195">
        <v>0.45</v>
      </c>
      <c r="DG104" s="195">
        <v>0.55000000000000004</v>
      </c>
      <c r="DH104" s="194">
        <v>1</v>
      </c>
      <c r="DI104" s="194">
        <v>1</v>
      </c>
      <c r="DJ104" s="194">
        <v>0</v>
      </c>
      <c r="DK104" s="194">
        <v>1</v>
      </c>
      <c r="DL104" s="194">
        <v>1</v>
      </c>
      <c r="DM104" s="195">
        <v>0</v>
      </c>
      <c r="DN104" s="195">
        <v>1</v>
      </c>
      <c r="DO104" s="194">
        <v>0</v>
      </c>
      <c r="DP104" s="194">
        <v>0</v>
      </c>
      <c r="DQ104" s="194">
        <v>9</v>
      </c>
      <c r="DR104" s="194">
        <v>10</v>
      </c>
      <c r="DS104" s="194">
        <v>19</v>
      </c>
      <c r="DT104" s="195">
        <v>0.47</v>
      </c>
      <c r="DU104" s="195">
        <v>0.53</v>
      </c>
      <c r="DV104" s="194">
        <v>0</v>
      </c>
      <c r="DW104" s="194">
        <v>0</v>
      </c>
      <c r="DX104" s="129">
        <v>3</v>
      </c>
      <c r="DY104" s="130">
        <v>2</v>
      </c>
      <c r="DZ104" s="130">
        <v>5</v>
      </c>
      <c r="EA104" s="102">
        <v>0.6</v>
      </c>
      <c r="EB104" s="102">
        <v>0.4</v>
      </c>
      <c r="EC104" s="130">
        <v>1</v>
      </c>
      <c r="ED104" s="130">
        <v>1</v>
      </c>
      <c r="EE104" s="130">
        <v>1</v>
      </c>
      <c r="EF104" s="130">
        <v>0</v>
      </c>
      <c r="EG104" s="130">
        <v>1</v>
      </c>
      <c r="EH104" s="102">
        <v>1</v>
      </c>
      <c r="EI104" s="102">
        <v>0</v>
      </c>
      <c r="EJ104" s="130">
        <v>0</v>
      </c>
      <c r="EK104" s="130">
        <v>0</v>
      </c>
      <c r="EL104" s="130">
        <v>2</v>
      </c>
      <c r="EM104" s="130">
        <v>2</v>
      </c>
      <c r="EN104" s="130">
        <v>4</v>
      </c>
      <c r="EO104" s="102">
        <v>0.5</v>
      </c>
      <c r="EP104" s="102">
        <v>0.5</v>
      </c>
      <c r="EQ104" s="130">
        <v>0</v>
      </c>
      <c r="ER104" s="130">
        <v>0</v>
      </c>
      <c r="ES104" s="130">
        <v>2</v>
      </c>
      <c r="ET104" s="130">
        <v>2</v>
      </c>
      <c r="EU104" s="130">
        <v>4</v>
      </c>
      <c r="EV104" s="102">
        <v>0.5</v>
      </c>
      <c r="EW104" s="102">
        <v>0.5</v>
      </c>
      <c r="EX104" s="130">
        <v>1</v>
      </c>
      <c r="EY104" s="130">
        <v>1</v>
      </c>
      <c r="EZ104" s="130"/>
      <c r="FA104" s="130"/>
      <c r="FB104" s="130"/>
      <c r="FC104" s="102"/>
      <c r="FD104" s="102"/>
      <c r="FE104" s="130"/>
      <c r="FF104" s="130"/>
      <c r="FG104" s="130">
        <v>2</v>
      </c>
      <c r="FH104" s="130">
        <v>2</v>
      </c>
      <c r="FI104" s="130">
        <v>4</v>
      </c>
      <c r="FJ104" s="102">
        <v>0.5</v>
      </c>
      <c r="FK104" s="102">
        <v>0.5</v>
      </c>
      <c r="FL104" s="130">
        <v>0</v>
      </c>
      <c r="FM104" s="130">
        <v>0</v>
      </c>
      <c r="FN104" s="130">
        <v>9</v>
      </c>
      <c r="FO104" s="130">
        <v>9</v>
      </c>
      <c r="FP104" s="130">
        <v>18</v>
      </c>
      <c r="FQ104" s="102">
        <v>0.5</v>
      </c>
      <c r="FR104" s="102">
        <v>0.5</v>
      </c>
      <c r="FS104" s="130">
        <v>0</v>
      </c>
      <c r="FT104" s="130">
        <v>1</v>
      </c>
      <c r="FU104" s="130">
        <v>0</v>
      </c>
      <c r="FV104" s="130">
        <v>1</v>
      </c>
      <c r="FW104" s="130">
        <v>1</v>
      </c>
      <c r="FX104" s="102">
        <v>0</v>
      </c>
      <c r="FY104" s="102">
        <v>1</v>
      </c>
      <c r="FZ104" s="130">
        <v>0</v>
      </c>
      <c r="GA104" s="130">
        <v>0</v>
      </c>
      <c r="GB104" s="130">
        <v>9</v>
      </c>
      <c r="GC104" s="130">
        <v>8</v>
      </c>
      <c r="GD104" s="130">
        <v>17</v>
      </c>
      <c r="GE104" s="102">
        <v>0.53</v>
      </c>
      <c r="GF104" s="102">
        <v>0.47</v>
      </c>
      <c r="GG104" s="130">
        <v>0</v>
      </c>
      <c r="GH104" s="130">
        <v>0</v>
      </c>
      <c r="GI104" s="129">
        <v>2</v>
      </c>
      <c r="GJ104" s="130">
        <v>3</v>
      </c>
      <c r="GK104" s="130">
        <v>5</v>
      </c>
      <c r="GL104" s="102">
        <v>0.4</v>
      </c>
      <c r="GM104" s="102">
        <v>0.6</v>
      </c>
      <c r="GN104" s="130">
        <v>1</v>
      </c>
      <c r="GO104" s="130">
        <v>1</v>
      </c>
      <c r="GP104" s="130">
        <v>1</v>
      </c>
      <c r="GQ104" s="130">
        <v>0</v>
      </c>
      <c r="GR104" s="130">
        <v>1</v>
      </c>
      <c r="GS104" s="102">
        <v>1</v>
      </c>
      <c r="GT104" s="102">
        <v>0</v>
      </c>
      <c r="GU104" s="130">
        <v>0</v>
      </c>
      <c r="GV104" s="130">
        <v>0</v>
      </c>
      <c r="GW104" s="130">
        <v>1</v>
      </c>
      <c r="GX104" s="130">
        <v>3</v>
      </c>
      <c r="GY104" s="130">
        <v>4</v>
      </c>
      <c r="GZ104" s="102">
        <v>0.25</v>
      </c>
      <c r="HA104" s="102">
        <v>0.75</v>
      </c>
      <c r="HB104" s="130">
        <v>0</v>
      </c>
      <c r="HC104" s="130">
        <v>0</v>
      </c>
      <c r="HD104" s="130">
        <v>2</v>
      </c>
      <c r="HE104" s="130">
        <v>2</v>
      </c>
      <c r="HF104" s="130">
        <v>4</v>
      </c>
      <c r="HG104" s="102">
        <v>0.5</v>
      </c>
      <c r="HH104" s="102">
        <v>0.5</v>
      </c>
      <c r="HI104" s="130">
        <v>1</v>
      </c>
      <c r="HJ104" s="130">
        <v>1</v>
      </c>
      <c r="HK104" s="130">
        <v>0</v>
      </c>
      <c r="HL104" s="130">
        <v>0</v>
      </c>
      <c r="HM104" s="130">
        <v>0</v>
      </c>
      <c r="HN104" s="102">
        <v>0</v>
      </c>
      <c r="HO104" s="102">
        <v>0</v>
      </c>
      <c r="HP104" s="130">
        <v>0</v>
      </c>
      <c r="HQ104" s="130">
        <v>0</v>
      </c>
      <c r="HR104" s="130">
        <v>2</v>
      </c>
      <c r="HS104" s="130">
        <v>2</v>
      </c>
      <c r="HT104" s="130">
        <v>4</v>
      </c>
      <c r="HU104" s="102">
        <v>0.5</v>
      </c>
      <c r="HV104" s="102">
        <v>0.5</v>
      </c>
      <c r="HW104" s="130">
        <v>0</v>
      </c>
      <c r="HX104" s="130">
        <v>0</v>
      </c>
      <c r="HY104" s="130">
        <v>6</v>
      </c>
      <c r="HZ104" s="130">
        <v>12</v>
      </c>
      <c r="IA104" s="130">
        <v>18</v>
      </c>
      <c r="IB104" s="102">
        <v>0.33299999999999996</v>
      </c>
      <c r="IC104" s="102">
        <v>0.66700000000000004</v>
      </c>
      <c r="ID104" s="130">
        <v>0</v>
      </c>
      <c r="IE104" s="130">
        <v>1</v>
      </c>
      <c r="IF104" s="130">
        <v>0</v>
      </c>
      <c r="IG104" s="130">
        <v>1</v>
      </c>
      <c r="IH104" s="130">
        <v>1</v>
      </c>
      <c r="II104" s="102">
        <v>0</v>
      </c>
      <c r="IJ104" s="102">
        <v>1</v>
      </c>
      <c r="IK104" s="130">
        <v>0</v>
      </c>
      <c r="IL104" s="130">
        <v>0</v>
      </c>
      <c r="IM104" s="130">
        <v>6</v>
      </c>
      <c r="IN104" s="130">
        <v>11</v>
      </c>
      <c r="IO104" s="130">
        <v>17</v>
      </c>
      <c r="IP104" s="102">
        <v>0.35299999999999998</v>
      </c>
      <c r="IQ104" s="102">
        <v>0.64700000000000002</v>
      </c>
      <c r="IR104" s="130">
        <v>0</v>
      </c>
      <c r="IS104" s="130">
        <v>0</v>
      </c>
    </row>
    <row r="105" spans="1:253" customFormat="1" ht="15" x14ac:dyDescent="0.25">
      <c r="A105" s="89" t="s">
        <v>95</v>
      </c>
      <c r="B105" s="86">
        <v>5</v>
      </c>
      <c r="C105" s="86">
        <v>2</v>
      </c>
      <c r="D105" s="88">
        <v>7</v>
      </c>
      <c r="E105" s="192">
        <v>0.71</v>
      </c>
      <c r="F105" s="102">
        <v>0.28999999999999998</v>
      </c>
      <c r="G105" s="193">
        <v>1</v>
      </c>
      <c r="H105" s="86">
        <v>1</v>
      </c>
      <c r="I105" s="86">
        <v>1</v>
      </c>
      <c r="J105" s="86">
        <v>0</v>
      </c>
      <c r="K105" s="88">
        <v>1</v>
      </c>
      <c r="L105" s="192">
        <v>1</v>
      </c>
      <c r="M105" s="102">
        <v>0</v>
      </c>
      <c r="N105" s="193">
        <v>0</v>
      </c>
      <c r="O105" s="86">
        <v>0</v>
      </c>
      <c r="P105" s="86">
        <v>4</v>
      </c>
      <c r="Q105" s="86">
        <v>2</v>
      </c>
      <c r="R105" s="88">
        <v>6</v>
      </c>
      <c r="S105" s="192">
        <v>0.67</v>
      </c>
      <c r="T105" s="102">
        <v>0.33</v>
      </c>
      <c r="U105" s="193">
        <v>0</v>
      </c>
      <c r="V105" s="86">
        <v>0</v>
      </c>
      <c r="W105" s="86">
        <v>2</v>
      </c>
      <c r="X105" s="86">
        <v>3</v>
      </c>
      <c r="Y105" s="88">
        <v>5</v>
      </c>
      <c r="Z105" s="192">
        <v>0.4</v>
      </c>
      <c r="AA105" s="102">
        <v>0.6</v>
      </c>
      <c r="AB105" s="193">
        <v>1</v>
      </c>
      <c r="AC105" s="86">
        <v>1</v>
      </c>
      <c r="AD105" s="86">
        <v>0</v>
      </c>
      <c r="AE105" s="86">
        <v>1</v>
      </c>
      <c r="AF105" s="88">
        <v>1</v>
      </c>
      <c r="AG105" s="192">
        <v>0</v>
      </c>
      <c r="AH105" s="102">
        <v>1</v>
      </c>
      <c r="AI105" s="193">
        <v>0</v>
      </c>
      <c r="AJ105" s="86">
        <v>0</v>
      </c>
      <c r="AK105" s="86">
        <v>2</v>
      </c>
      <c r="AL105" s="86">
        <v>2</v>
      </c>
      <c r="AM105" s="88">
        <v>4</v>
      </c>
      <c r="AN105" s="192">
        <v>0.5</v>
      </c>
      <c r="AO105" s="102">
        <v>0.5</v>
      </c>
      <c r="AP105" s="193">
        <v>0</v>
      </c>
      <c r="AQ105" s="86">
        <v>0</v>
      </c>
      <c r="AR105" s="86">
        <v>9</v>
      </c>
      <c r="AS105" s="86">
        <v>9</v>
      </c>
      <c r="AT105" s="88">
        <v>18</v>
      </c>
      <c r="AU105" s="192">
        <v>0.5</v>
      </c>
      <c r="AV105" s="102">
        <v>0.5</v>
      </c>
      <c r="AW105" s="193">
        <v>1</v>
      </c>
      <c r="AX105" s="86">
        <v>1</v>
      </c>
      <c r="AY105" s="86">
        <v>0</v>
      </c>
      <c r="AZ105" s="86">
        <v>1</v>
      </c>
      <c r="BA105" s="88">
        <v>1</v>
      </c>
      <c r="BB105" s="192">
        <v>0</v>
      </c>
      <c r="BC105" s="102">
        <v>1</v>
      </c>
      <c r="BD105" s="193">
        <v>0</v>
      </c>
      <c r="BE105" s="86">
        <v>0</v>
      </c>
      <c r="BF105" s="86">
        <v>9</v>
      </c>
      <c r="BG105" s="86">
        <v>8</v>
      </c>
      <c r="BH105" s="88">
        <v>17</v>
      </c>
      <c r="BI105" s="192">
        <v>0.53</v>
      </c>
      <c r="BJ105" s="102">
        <v>0.47</v>
      </c>
      <c r="BK105" s="193">
        <v>0</v>
      </c>
      <c r="BL105" s="88">
        <v>0</v>
      </c>
      <c r="BM105" s="194">
        <v>5</v>
      </c>
      <c r="BN105" s="194">
        <v>2</v>
      </c>
      <c r="BO105" s="194">
        <v>7</v>
      </c>
      <c r="BP105" s="195">
        <v>0.71</v>
      </c>
      <c r="BQ105" s="195">
        <v>0.28999999999999998</v>
      </c>
      <c r="BR105" s="194">
        <v>1</v>
      </c>
      <c r="BS105" s="194">
        <v>1</v>
      </c>
      <c r="BT105" s="194">
        <v>1</v>
      </c>
      <c r="BU105" s="194">
        <v>0</v>
      </c>
      <c r="BV105" s="194">
        <v>1</v>
      </c>
      <c r="BW105" s="195">
        <v>1</v>
      </c>
      <c r="BX105" s="195">
        <v>0</v>
      </c>
      <c r="BY105" s="194">
        <v>0</v>
      </c>
      <c r="BZ105" s="194">
        <v>0</v>
      </c>
      <c r="CA105" s="194">
        <v>4</v>
      </c>
      <c r="CB105" s="194">
        <v>2</v>
      </c>
      <c r="CC105" s="194">
        <v>6</v>
      </c>
      <c r="CD105" s="195">
        <v>0.67</v>
      </c>
      <c r="CE105" s="195">
        <v>0.33</v>
      </c>
      <c r="CF105" s="194">
        <v>0</v>
      </c>
      <c r="CG105" s="194">
        <v>0</v>
      </c>
      <c r="CH105" s="194">
        <v>2</v>
      </c>
      <c r="CI105" s="194">
        <v>2</v>
      </c>
      <c r="CJ105" s="194">
        <v>4</v>
      </c>
      <c r="CK105" s="195">
        <v>0.5</v>
      </c>
      <c r="CL105" s="195">
        <v>0.5</v>
      </c>
      <c r="CM105" s="194">
        <v>1</v>
      </c>
      <c r="CN105" s="194">
        <v>1</v>
      </c>
      <c r="CO105" s="194">
        <v>0</v>
      </c>
      <c r="CP105" s="194">
        <v>1</v>
      </c>
      <c r="CQ105" s="194">
        <v>1</v>
      </c>
      <c r="CR105" s="195">
        <v>0</v>
      </c>
      <c r="CS105" s="195">
        <v>1</v>
      </c>
      <c r="CT105" s="194">
        <v>0</v>
      </c>
      <c r="CU105" s="194">
        <v>0</v>
      </c>
      <c r="CV105" s="194">
        <v>2</v>
      </c>
      <c r="CW105" s="194">
        <v>1</v>
      </c>
      <c r="CX105" s="194">
        <v>3</v>
      </c>
      <c r="CY105" s="195">
        <v>0.67</v>
      </c>
      <c r="CZ105" s="195">
        <v>0.33</v>
      </c>
      <c r="DA105" s="194">
        <v>0</v>
      </c>
      <c r="DB105" s="194">
        <v>0</v>
      </c>
      <c r="DC105" s="194">
        <v>9</v>
      </c>
      <c r="DD105" s="194">
        <v>9</v>
      </c>
      <c r="DE105" s="194">
        <v>18</v>
      </c>
      <c r="DF105" s="195">
        <v>0.5</v>
      </c>
      <c r="DG105" s="195">
        <v>0.5</v>
      </c>
      <c r="DH105" s="194">
        <v>1</v>
      </c>
      <c r="DI105" s="194">
        <v>1</v>
      </c>
      <c r="DJ105" s="194">
        <v>0</v>
      </c>
      <c r="DK105" s="194">
        <v>1</v>
      </c>
      <c r="DL105" s="194">
        <v>1</v>
      </c>
      <c r="DM105" s="195">
        <v>0</v>
      </c>
      <c r="DN105" s="195">
        <v>1</v>
      </c>
      <c r="DO105" s="194">
        <v>0</v>
      </c>
      <c r="DP105" s="194">
        <v>0</v>
      </c>
      <c r="DQ105" s="194">
        <v>9</v>
      </c>
      <c r="DR105" s="194">
        <v>8</v>
      </c>
      <c r="DS105" s="194">
        <v>17</v>
      </c>
      <c r="DT105" s="195">
        <v>0.53</v>
      </c>
      <c r="DU105" s="195">
        <v>0.47</v>
      </c>
      <c r="DV105" s="194">
        <v>0</v>
      </c>
      <c r="DW105" s="194">
        <v>0</v>
      </c>
      <c r="DX105" s="129">
        <v>5</v>
      </c>
      <c r="DY105" s="130">
        <v>2</v>
      </c>
      <c r="DZ105" s="130">
        <v>7</v>
      </c>
      <c r="EA105" s="102">
        <v>0.71</v>
      </c>
      <c r="EB105" s="102">
        <v>0.28999999999999998</v>
      </c>
      <c r="EC105" s="130">
        <v>1</v>
      </c>
      <c r="ED105" s="130">
        <v>1</v>
      </c>
      <c r="EE105" s="130">
        <v>1</v>
      </c>
      <c r="EF105" s="130">
        <v>0</v>
      </c>
      <c r="EG105" s="130">
        <v>1</v>
      </c>
      <c r="EH105" s="102">
        <v>1</v>
      </c>
      <c r="EI105" s="102">
        <v>0</v>
      </c>
      <c r="EJ105" s="130">
        <v>0</v>
      </c>
      <c r="EK105" s="130">
        <v>0</v>
      </c>
      <c r="EL105" s="130">
        <v>4</v>
      </c>
      <c r="EM105" s="130">
        <v>2</v>
      </c>
      <c r="EN105" s="130">
        <v>6</v>
      </c>
      <c r="EO105" s="102">
        <v>0.67</v>
      </c>
      <c r="EP105" s="102">
        <v>0.33</v>
      </c>
      <c r="EQ105" s="130">
        <v>0</v>
      </c>
      <c r="ER105" s="130">
        <v>0</v>
      </c>
      <c r="ES105" s="130">
        <v>2</v>
      </c>
      <c r="ET105" s="130">
        <v>2</v>
      </c>
      <c r="EU105" s="130">
        <v>4</v>
      </c>
      <c r="EV105" s="102">
        <v>0.5</v>
      </c>
      <c r="EW105" s="102">
        <v>0.5</v>
      </c>
      <c r="EX105" s="130">
        <v>1</v>
      </c>
      <c r="EY105" s="130">
        <v>1</v>
      </c>
      <c r="EZ105" s="130">
        <v>0</v>
      </c>
      <c r="FA105" s="130">
        <v>1</v>
      </c>
      <c r="FB105" s="130">
        <v>1</v>
      </c>
      <c r="FC105" s="102">
        <v>0</v>
      </c>
      <c r="FD105" s="102">
        <v>1</v>
      </c>
      <c r="FE105" s="130">
        <v>0</v>
      </c>
      <c r="FF105" s="130">
        <v>0</v>
      </c>
      <c r="FG105" s="130">
        <v>2</v>
      </c>
      <c r="FH105" s="130">
        <v>1</v>
      </c>
      <c r="FI105" s="130">
        <v>3</v>
      </c>
      <c r="FJ105" s="102">
        <v>0.67</v>
      </c>
      <c r="FK105" s="102">
        <v>0.33</v>
      </c>
      <c r="FL105" s="130">
        <v>0</v>
      </c>
      <c r="FM105" s="130">
        <v>0</v>
      </c>
      <c r="FN105" s="130">
        <v>9</v>
      </c>
      <c r="FO105" s="130">
        <v>9</v>
      </c>
      <c r="FP105" s="130">
        <v>18</v>
      </c>
      <c r="FQ105" s="102">
        <v>0.5</v>
      </c>
      <c r="FR105" s="102">
        <v>0.5</v>
      </c>
      <c r="FS105" s="130">
        <v>1</v>
      </c>
      <c r="FT105" s="130">
        <v>1</v>
      </c>
      <c r="FU105" s="130">
        <v>0</v>
      </c>
      <c r="FV105" s="130">
        <v>1</v>
      </c>
      <c r="FW105" s="130">
        <v>1</v>
      </c>
      <c r="FX105" s="102">
        <v>0</v>
      </c>
      <c r="FY105" s="102">
        <v>1</v>
      </c>
      <c r="FZ105" s="130">
        <v>0</v>
      </c>
      <c r="GA105" s="130">
        <v>0</v>
      </c>
      <c r="GB105" s="130">
        <v>9</v>
      </c>
      <c r="GC105" s="130">
        <v>8</v>
      </c>
      <c r="GD105" s="130">
        <v>17</v>
      </c>
      <c r="GE105" s="102">
        <v>0.53</v>
      </c>
      <c r="GF105" s="102">
        <v>0.47</v>
      </c>
      <c r="GG105" s="130">
        <v>0</v>
      </c>
      <c r="GH105" s="130">
        <v>0</v>
      </c>
      <c r="GI105" s="129">
        <v>3</v>
      </c>
      <c r="GJ105" s="130">
        <v>4</v>
      </c>
      <c r="GK105" s="130">
        <v>7</v>
      </c>
      <c r="GL105" s="102">
        <v>0.43</v>
      </c>
      <c r="GM105" s="102">
        <v>0.56999999999999995</v>
      </c>
      <c r="GN105" s="130">
        <v>1</v>
      </c>
      <c r="GO105" s="130">
        <v>1</v>
      </c>
      <c r="GP105" s="130">
        <v>1</v>
      </c>
      <c r="GQ105" s="130">
        <v>0</v>
      </c>
      <c r="GR105" s="130">
        <v>1</v>
      </c>
      <c r="GS105" s="102">
        <v>1</v>
      </c>
      <c r="GT105" s="102">
        <v>0</v>
      </c>
      <c r="GU105" s="130">
        <v>0</v>
      </c>
      <c r="GV105" s="130">
        <v>0</v>
      </c>
      <c r="GW105" s="130">
        <v>2</v>
      </c>
      <c r="GX105" s="130">
        <v>4</v>
      </c>
      <c r="GY105" s="130">
        <v>6</v>
      </c>
      <c r="GZ105" s="102">
        <v>0.33</v>
      </c>
      <c r="HA105" s="102">
        <v>0.67</v>
      </c>
      <c r="HB105" s="130">
        <v>0</v>
      </c>
      <c r="HC105" s="130">
        <v>0</v>
      </c>
      <c r="HD105" s="130">
        <v>2</v>
      </c>
      <c r="HE105" s="130">
        <v>2</v>
      </c>
      <c r="HF105" s="130">
        <v>4</v>
      </c>
      <c r="HG105" s="102">
        <v>0.5</v>
      </c>
      <c r="HH105" s="102">
        <v>0.5</v>
      </c>
      <c r="HI105" s="130">
        <v>1</v>
      </c>
      <c r="HJ105" s="130">
        <v>1</v>
      </c>
      <c r="HK105" s="130">
        <v>0</v>
      </c>
      <c r="HL105" s="130">
        <v>1</v>
      </c>
      <c r="HM105" s="130">
        <v>1</v>
      </c>
      <c r="HN105" s="102">
        <v>0</v>
      </c>
      <c r="HO105" s="102">
        <v>1</v>
      </c>
      <c r="HP105" s="130">
        <v>0</v>
      </c>
      <c r="HQ105" s="130">
        <v>0</v>
      </c>
      <c r="HR105" s="130">
        <v>2</v>
      </c>
      <c r="HS105" s="130">
        <v>1</v>
      </c>
      <c r="HT105" s="130">
        <v>3</v>
      </c>
      <c r="HU105" s="102">
        <v>0.67</v>
      </c>
      <c r="HV105" s="102">
        <v>0.33</v>
      </c>
      <c r="HW105" s="130">
        <v>0</v>
      </c>
      <c r="HX105" s="130">
        <v>0</v>
      </c>
      <c r="HY105" s="130">
        <v>10</v>
      </c>
      <c r="HZ105" s="130">
        <v>8</v>
      </c>
      <c r="IA105" s="130">
        <v>18</v>
      </c>
      <c r="IB105" s="102">
        <v>0.56000000000000005</v>
      </c>
      <c r="IC105" s="102">
        <v>0.44</v>
      </c>
      <c r="ID105" s="130">
        <v>1</v>
      </c>
      <c r="IE105" s="130">
        <v>1</v>
      </c>
      <c r="IF105" s="130">
        <v>1</v>
      </c>
      <c r="IG105" s="130">
        <v>0</v>
      </c>
      <c r="IH105" s="130">
        <v>1</v>
      </c>
      <c r="II105" s="102">
        <v>1</v>
      </c>
      <c r="IJ105" s="102">
        <v>0</v>
      </c>
      <c r="IK105" s="130">
        <v>0</v>
      </c>
      <c r="IL105" s="130">
        <v>0</v>
      </c>
      <c r="IM105" s="130">
        <v>9</v>
      </c>
      <c r="IN105" s="130">
        <v>8</v>
      </c>
      <c r="IO105" s="130">
        <v>17</v>
      </c>
      <c r="IP105" s="102">
        <v>0.53</v>
      </c>
      <c r="IQ105" s="102">
        <v>0.47</v>
      </c>
      <c r="IR105" s="130">
        <v>0</v>
      </c>
      <c r="IS105" s="130">
        <v>0</v>
      </c>
    </row>
    <row r="106" spans="1:253" customFormat="1" ht="15" x14ac:dyDescent="0.25">
      <c r="A106" s="89" t="s">
        <v>96</v>
      </c>
      <c r="B106" s="86">
        <v>2</v>
      </c>
      <c r="C106" s="86">
        <v>3</v>
      </c>
      <c r="D106" s="88">
        <v>5</v>
      </c>
      <c r="E106" s="192">
        <v>0.4</v>
      </c>
      <c r="F106" s="102">
        <v>0.6</v>
      </c>
      <c r="G106" s="193">
        <v>1</v>
      </c>
      <c r="H106" s="86">
        <v>1</v>
      </c>
      <c r="I106" s="86">
        <v>0</v>
      </c>
      <c r="J106" s="86">
        <v>1</v>
      </c>
      <c r="K106" s="88">
        <v>1</v>
      </c>
      <c r="L106" s="192">
        <v>0</v>
      </c>
      <c r="M106" s="102">
        <v>1</v>
      </c>
      <c r="N106" s="193">
        <v>0</v>
      </c>
      <c r="O106" s="86">
        <v>0</v>
      </c>
      <c r="P106" s="86">
        <v>2</v>
      </c>
      <c r="Q106" s="86">
        <v>2</v>
      </c>
      <c r="R106" s="88">
        <v>4</v>
      </c>
      <c r="S106" s="192">
        <v>0.5</v>
      </c>
      <c r="T106" s="102">
        <v>0.5</v>
      </c>
      <c r="U106" s="193">
        <v>0</v>
      </c>
      <c r="V106" s="86">
        <v>0</v>
      </c>
      <c r="W106" s="86">
        <v>3</v>
      </c>
      <c r="X106" s="86">
        <v>0</v>
      </c>
      <c r="Y106" s="88">
        <v>3</v>
      </c>
      <c r="Z106" s="192">
        <v>1</v>
      </c>
      <c r="AA106" s="102">
        <v>0</v>
      </c>
      <c r="AB106" s="193">
        <v>1</v>
      </c>
      <c r="AC106" s="86">
        <v>1</v>
      </c>
      <c r="AD106" s="86">
        <v>1</v>
      </c>
      <c r="AE106" s="86">
        <v>0</v>
      </c>
      <c r="AF106" s="88">
        <v>1</v>
      </c>
      <c r="AG106" s="192">
        <v>1</v>
      </c>
      <c r="AH106" s="102">
        <v>0</v>
      </c>
      <c r="AI106" s="193">
        <v>0</v>
      </c>
      <c r="AJ106" s="86">
        <v>0</v>
      </c>
      <c r="AK106" s="86">
        <v>2</v>
      </c>
      <c r="AL106" s="86">
        <v>0</v>
      </c>
      <c r="AM106" s="88">
        <v>2</v>
      </c>
      <c r="AN106" s="192">
        <v>1</v>
      </c>
      <c r="AO106" s="102">
        <v>0</v>
      </c>
      <c r="AP106" s="193">
        <v>0</v>
      </c>
      <c r="AQ106" s="86">
        <v>0</v>
      </c>
      <c r="AR106" s="86">
        <v>13</v>
      </c>
      <c r="AS106" s="86">
        <v>13</v>
      </c>
      <c r="AT106" s="88">
        <v>26</v>
      </c>
      <c r="AU106" s="192">
        <v>0.5</v>
      </c>
      <c r="AV106" s="102">
        <v>0.5</v>
      </c>
      <c r="AW106" s="193">
        <v>1</v>
      </c>
      <c r="AX106" s="86">
        <v>1</v>
      </c>
      <c r="AY106" s="86">
        <v>0</v>
      </c>
      <c r="AZ106" s="86">
        <v>1</v>
      </c>
      <c r="BA106" s="88">
        <v>1</v>
      </c>
      <c r="BB106" s="192">
        <v>0</v>
      </c>
      <c r="BC106" s="102">
        <v>1</v>
      </c>
      <c r="BD106" s="193">
        <v>0</v>
      </c>
      <c r="BE106" s="86">
        <v>0</v>
      </c>
      <c r="BF106" s="86">
        <v>13</v>
      </c>
      <c r="BG106" s="86">
        <v>12</v>
      </c>
      <c r="BH106" s="88">
        <v>25</v>
      </c>
      <c r="BI106" s="192">
        <v>0.52</v>
      </c>
      <c r="BJ106" s="102">
        <v>0.48</v>
      </c>
      <c r="BK106" s="193">
        <v>0</v>
      </c>
      <c r="BL106" s="88">
        <v>0</v>
      </c>
      <c r="BM106" s="194">
        <v>2</v>
      </c>
      <c r="BN106" s="194">
        <v>3</v>
      </c>
      <c r="BO106" s="194">
        <v>5</v>
      </c>
      <c r="BP106" s="195">
        <v>0.4</v>
      </c>
      <c r="BQ106" s="195">
        <v>0.6</v>
      </c>
      <c r="BR106" s="194">
        <v>1</v>
      </c>
      <c r="BS106" s="194">
        <v>1</v>
      </c>
      <c r="BT106" s="194">
        <v>0</v>
      </c>
      <c r="BU106" s="194">
        <v>1</v>
      </c>
      <c r="BV106" s="194">
        <v>1</v>
      </c>
      <c r="BW106" s="195">
        <v>0</v>
      </c>
      <c r="BX106" s="195">
        <v>1</v>
      </c>
      <c r="BY106" s="194">
        <v>0</v>
      </c>
      <c r="BZ106" s="194">
        <v>0</v>
      </c>
      <c r="CA106" s="194">
        <v>2</v>
      </c>
      <c r="CB106" s="194">
        <v>2</v>
      </c>
      <c r="CC106" s="194">
        <v>4</v>
      </c>
      <c r="CD106" s="195">
        <v>0.5</v>
      </c>
      <c r="CE106" s="195">
        <v>0.5</v>
      </c>
      <c r="CF106" s="194">
        <v>0</v>
      </c>
      <c r="CG106" s="194">
        <v>0</v>
      </c>
      <c r="CH106" s="194">
        <v>3</v>
      </c>
      <c r="CI106" s="194">
        <v>0</v>
      </c>
      <c r="CJ106" s="194">
        <v>3</v>
      </c>
      <c r="CK106" s="195">
        <v>1</v>
      </c>
      <c r="CL106" s="195">
        <v>0</v>
      </c>
      <c r="CM106" s="194">
        <v>1</v>
      </c>
      <c r="CN106" s="194">
        <v>1</v>
      </c>
      <c r="CO106" s="194">
        <v>1</v>
      </c>
      <c r="CP106" s="194">
        <v>0</v>
      </c>
      <c r="CQ106" s="194">
        <v>1</v>
      </c>
      <c r="CR106" s="195">
        <v>1</v>
      </c>
      <c r="CS106" s="195">
        <v>0</v>
      </c>
      <c r="CT106" s="194">
        <v>0</v>
      </c>
      <c r="CU106" s="194">
        <v>0</v>
      </c>
      <c r="CV106" s="194">
        <v>2</v>
      </c>
      <c r="CW106" s="194">
        <v>0</v>
      </c>
      <c r="CX106" s="194">
        <v>2</v>
      </c>
      <c r="CY106" s="195">
        <v>1</v>
      </c>
      <c r="CZ106" s="195">
        <v>0</v>
      </c>
      <c r="DA106" s="194">
        <v>0</v>
      </c>
      <c r="DB106" s="194">
        <v>0</v>
      </c>
      <c r="DC106" s="194">
        <v>15</v>
      </c>
      <c r="DD106" s="194">
        <v>11</v>
      </c>
      <c r="DE106" s="194">
        <v>26</v>
      </c>
      <c r="DF106" s="195">
        <v>0.57999999999999996</v>
      </c>
      <c r="DG106" s="195">
        <v>0.42</v>
      </c>
      <c r="DH106" s="194">
        <v>1</v>
      </c>
      <c r="DI106" s="194">
        <v>1</v>
      </c>
      <c r="DJ106" s="194">
        <v>0</v>
      </c>
      <c r="DK106" s="194">
        <v>1</v>
      </c>
      <c r="DL106" s="194">
        <v>1</v>
      </c>
      <c r="DM106" s="195">
        <v>0</v>
      </c>
      <c r="DN106" s="195">
        <v>1</v>
      </c>
      <c r="DO106" s="194">
        <v>0</v>
      </c>
      <c r="DP106" s="194">
        <v>0</v>
      </c>
      <c r="DQ106" s="194">
        <v>15</v>
      </c>
      <c r="DR106" s="194">
        <v>10</v>
      </c>
      <c r="DS106" s="194">
        <v>25</v>
      </c>
      <c r="DT106" s="195">
        <v>0.6</v>
      </c>
      <c r="DU106" s="195">
        <v>0.4</v>
      </c>
      <c r="DV106" s="194">
        <v>0</v>
      </c>
      <c r="DW106" s="194">
        <v>0</v>
      </c>
      <c r="DX106" s="129">
        <v>2</v>
      </c>
      <c r="DY106" s="130">
        <v>3</v>
      </c>
      <c r="DZ106" s="130">
        <v>5</v>
      </c>
      <c r="EA106" s="102">
        <v>0.4</v>
      </c>
      <c r="EB106" s="102">
        <v>0.6</v>
      </c>
      <c r="EC106" s="130">
        <v>1</v>
      </c>
      <c r="ED106" s="130">
        <v>1</v>
      </c>
      <c r="EE106" s="130">
        <v>0</v>
      </c>
      <c r="EF106" s="130">
        <v>1</v>
      </c>
      <c r="EG106" s="130">
        <v>1</v>
      </c>
      <c r="EH106" s="102">
        <v>0</v>
      </c>
      <c r="EI106" s="102">
        <v>1</v>
      </c>
      <c r="EJ106" s="130">
        <v>0</v>
      </c>
      <c r="EK106" s="130">
        <v>0</v>
      </c>
      <c r="EL106" s="130">
        <v>2</v>
      </c>
      <c r="EM106" s="130">
        <v>2</v>
      </c>
      <c r="EN106" s="130">
        <v>4</v>
      </c>
      <c r="EO106" s="102">
        <v>0.5</v>
      </c>
      <c r="EP106" s="102">
        <v>0.5</v>
      </c>
      <c r="EQ106" s="130">
        <v>0</v>
      </c>
      <c r="ER106" s="130">
        <v>0</v>
      </c>
      <c r="ES106" s="130">
        <v>3</v>
      </c>
      <c r="ET106" s="130">
        <v>0</v>
      </c>
      <c r="EU106" s="130">
        <v>3</v>
      </c>
      <c r="EV106" s="102">
        <v>1</v>
      </c>
      <c r="EW106" s="102">
        <v>0</v>
      </c>
      <c r="EX106" s="130">
        <v>1</v>
      </c>
      <c r="EY106" s="130">
        <v>1</v>
      </c>
      <c r="EZ106" s="130">
        <v>1</v>
      </c>
      <c r="FA106" s="130">
        <v>0</v>
      </c>
      <c r="FB106" s="130">
        <v>1</v>
      </c>
      <c r="FC106" s="102">
        <v>1</v>
      </c>
      <c r="FD106" s="102">
        <v>0</v>
      </c>
      <c r="FE106" s="130">
        <v>0</v>
      </c>
      <c r="FF106" s="130">
        <v>0</v>
      </c>
      <c r="FG106" s="130">
        <v>2</v>
      </c>
      <c r="FH106" s="130">
        <v>0</v>
      </c>
      <c r="FI106" s="130">
        <v>2</v>
      </c>
      <c r="FJ106" s="102">
        <v>1</v>
      </c>
      <c r="FK106" s="102">
        <v>0</v>
      </c>
      <c r="FL106" s="130">
        <v>0</v>
      </c>
      <c r="FM106" s="130">
        <v>0</v>
      </c>
      <c r="FN106" s="130">
        <v>15</v>
      </c>
      <c r="FO106" s="130">
        <v>11</v>
      </c>
      <c r="FP106" s="130">
        <v>26</v>
      </c>
      <c r="FQ106" s="102">
        <v>0.57689999999999997</v>
      </c>
      <c r="FR106" s="102">
        <v>0.42310000000000003</v>
      </c>
      <c r="FS106" s="130">
        <v>1</v>
      </c>
      <c r="FT106" s="130">
        <v>1</v>
      </c>
      <c r="FU106" s="130">
        <v>0</v>
      </c>
      <c r="FV106" s="130">
        <v>1</v>
      </c>
      <c r="FW106" s="130">
        <v>1</v>
      </c>
      <c r="FX106" s="102">
        <v>0</v>
      </c>
      <c r="FY106" s="102">
        <v>1</v>
      </c>
      <c r="FZ106" s="130">
        <v>0</v>
      </c>
      <c r="GA106" s="130">
        <v>0</v>
      </c>
      <c r="GB106" s="130">
        <v>15</v>
      </c>
      <c r="GC106" s="130">
        <v>10</v>
      </c>
      <c r="GD106" s="130">
        <v>25</v>
      </c>
      <c r="GE106" s="102">
        <v>0.6</v>
      </c>
      <c r="GF106" s="102">
        <v>0.4</v>
      </c>
      <c r="GG106" s="130">
        <v>0</v>
      </c>
      <c r="GH106" s="130">
        <v>0</v>
      </c>
      <c r="GI106" s="129">
        <v>4</v>
      </c>
      <c r="GJ106" s="130">
        <v>3</v>
      </c>
      <c r="GK106" s="130">
        <v>7</v>
      </c>
      <c r="GL106" s="102">
        <v>0.56999999999999995</v>
      </c>
      <c r="GM106" s="102">
        <v>0.43</v>
      </c>
      <c r="GN106" s="130">
        <v>1</v>
      </c>
      <c r="GO106" s="130">
        <v>1</v>
      </c>
      <c r="GP106" s="130">
        <v>0</v>
      </c>
      <c r="GQ106" s="130">
        <v>1</v>
      </c>
      <c r="GR106" s="130">
        <v>1</v>
      </c>
      <c r="GS106" s="102">
        <v>0</v>
      </c>
      <c r="GT106" s="102">
        <v>1</v>
      </c>
      <c r="GU106" s="130">
        <v>0</v>
      </c>
      <c r="GV106" s="130">
        <v>0</v>
      </c>
      <c r="GW106" s="130">
        <v>4</v>
      </c>
      <c r="GX106" s="130">
        <v>2</v>
      </c>
      <c r="GY106" s="130">
        <v>6</v>
      </c>
      <c r="GZ106" s="102">
        <v>0.67</v>
      </c>
      <c r="HA106" s="102">
        <v>0.33</v>
      </c>
      <c r="HB106" s="130">
        <v>0</v>
      </c>
      <c r="HC106" s="130">
        <v>0</v>
      </c>
      <c r="HD106" s="130">
        <v>3</v>
      </c>
      <c r="HE106" s="130">
        <v>0</v>
      </c>
      <c r="HF106" s="130">
        <v>3</v>
      </c>
      <c r="HG106" s="102">
        <v>1</v>
      </c>
      <c r="HH106" s="102">
        <v>0</v>
      </c>
      <c r="HI106" s="130">
        <v>1</v>
      </c>
      <c r="HJ106" s="130">
        <v>1</v>
      </c>
      <c r="HK106" s="130">
        <v>1</v>
      </c>
      <c r="HL106" s="130">
        <v>0</v>
      </c>
      <c r="HM106" s="130">
        <v>1</v>
      </c>
      <c r="HN106" s="102">
        <v>1</v>
      </c>
      <c r="HO106" s="102">
        <v>0</v>
      </c>
      <c r="HP106" s="130">
        <v>0</v>
      </c>
      <c r="HQ106" s="130">
        <v>0</v>
      </c>
      <c r="HR106" s="130">
        <v>2</v>
      </c>
      <c r="HS106" s="130">
        <v>0</v>
      </c>
      <c r="HT106" s="130">
        <v>2</v>
      </c>
      <c r="HU106" s="102">
        <v>1</v>
      </c>
      <c r="HV106" s="102">
        <v>0</v>
      </c>
      <c r="HW106" s="130">
        <v>0</v>
      </c>
      <c r="HX106" s="130">
        <v>0</v>
      </c>
      <c r="HY106" s="130">
        <v>16</v>
      </c>
      <c r="HZ106" s="130">
        <v>10</v>
      </c>
      <c r="IA106" s="130">
        <v>26</v>
      </c>
      <c r="IB106" s="102">
        <v>0.62</v>
      </c>
      <c r="IC106" s="102">
        <v>0.38</v>
      </c>
      <c r="ID106" s="130">
        <v>1</v>
      </c>
      <c r="IE106" s="130">
        <v>1</v>
      </c>
      <c r="IF106" s="130">
        <v>1</v>
      </c>
      <c r="IG106" s="130">
        <v>0</v>
      </c>
      <c r="IH106" s="130">
        <v>1</v>
      </c>
      <c r="II106" s="102">
        <v>1</v>
      </c>
      <c r="IJ106" s="102">
        <v>0</v>
      </c>
      <c r="IK106" s="130">
        <v>0</v>
      </c>
      <c r="IL106" s="130">
        <v>0</v>
      </c>
      <c r="IM106" s="130">
        <v>15</v>
      </c>
      <c r="IN106" s="130">
        <v>10</v>
      </c>
      <c r="IO106" s="130">
        <v>25</v>
      </c>
      <c r="IP106" s="102">
        <v>0.6</v>
      </c>
      <c r="IQ106" s="102">
        <v>0.4</v>
      </c>
      <c r="IR106" s="130">
        <v>0</v>
      </c>
      <c r="IS106" s="130">
        <v>0</v>
      </c>
    </row>
    <row r="107" spans="1:253" customFormat="1" ht="15" x14ac:dyDescent="0.25">
      <c r="A107" s="89" t="s">
        <v>97</v>
      </c>
      <c r="B107" s="86">
        <v>2</v>
      </c>
      <c r="C107" s="86">
        <v>3</v>
      </c>
      <c r="D107" s="88">
        <v>5</v>
      </c>
      <c r="E107" s="192">
        <v>0.4</v>
      </c>
      <c r="F107" s="102">
        <v>0.6</v>
      </c>
      <c r="G107" s="193">
        <v>1</v>
      </c>
      <c r="H107" s="86">
        <v>1</v>
      </c>
      <c r="I107" s="86">
        <v>0</v>
      </c>
      <c r="J107" s="86">
        <v>1</v>
      </c>
      <c r="K107" s="88">
        <v>1</v>
      </c>
      <c r="L107" s="192">
        <v>0</v>
      </c>
      <c r="M107" s="102">
        <v>1</v>
      </c>
      <c r="N107" s="193">
        <v>0</v>
      </c>
      <c r="O107" s="86">
        <v>0</v>
      </c>
      <c r="P107" s="86">
        <v>2</v>
      </c>
      <c r="Q107" s="86">
        <v>2</v>
      </c>
      <c r="R107" s="88">
        <v>4</v>
      </c>
      <c r="S107" s="192">
        <v>0.5</v>
      </c>
      <c r="T107" s="102">
        <v>0.5</v>
      </c>
      <c r="U107" s="193">
        <v>0</v>
      </c>
      <c r="V107" s="86">
        <v>0</v>
      </c>
      <c r="W107" s="86">
        <v>2</v>
      </c>
      <c r="X107" s="86">
        <v>1</v>
      </c>
      <c r="Y107" s="88">
        <v>3</v>
      </c>
      <c r="Z107" s="192">
        <v>0.66700000000000004</v>
      </c>
      <c r="AA107" s="102">
        <v>0.33299999999999996</v>
      </c>
      <c r="AB107" s="193">
        <v>1</v>
      </c>
      <c r="AC107" s="86">
        <v>1</v>
      </c>
      <c r="AD107" s="86">
        <v>0</v>
      </c>
      <c r="AE107" s="86">
        <v>1</v>
      </c>
      <c r="AF107" s="88">
        <v>1</v>
      </c>
      <c r="AG107" s="192">
        <v>0</v>
      </c>
      <c r="AH107" s="102">
        <v>1</v>
      </c>
      <c r="AI107" s="193">
        <v>0</v>
      </c>
      <c r="AJ107" s="86">
        <v>0</v>
      </c>
      <c r="AK107" s="86">
        <v>2</v>
      </c>
      <c r="AL107" s="86">
        <v>0</v>
      </c>
      <c r="AM107" s="88">
        <v>2</v>
      </c>
      <c r="AN107" s="192">
        <v>1</v>
      </c>
      <c r="AO107" s="102">
        <v>0</v>
      </c>
      <c r="AP107" s="193">
        <v>0</v>
      </c>
      <c r="AQ107" s="86">
        <v>0</v>
      </c>
      <c r="AR107" s="86">
        <v>8</v>
      </c>
      <c r="AS107" s="86">
        <v>10</v>
      </c>
      <c r="AT107" s="88">
        <v>18</v>
      </c>
      <c r="AU107" s="192">
        <v>0.44400000000000001</v>
      </c>
      <c r="AV107" s="102">
        <v>0.55600000000000005</v>
      </c>
      <c r="AW107" s="193">
        <v>1</v>
      </c>
      <c r="AX107" s="86">
        <v>1</v>
      </c>
      <c r="AY107" s="86">
        <v>0</v>
      </c>
      <c r="AZ107" s="86">
        <v>1</v>
      </c>
      <c r="BA107" s="88">
        <v>1</v>
      </c>
      <c r="BB107" s="192">
        <v>0</v>
      </c>
      <c r="BC107" s="102">
        <v>1</v>
      </c>
      <c r="BD107" s="193">
        <v>0</v>
      </c>
      <c r="BE107" s="86">
        <v>0</v>
      </c>
      <c r="BF107" s="86">
        <v>8</v>
      </c>
      <c r="BG107" s="86">
        <v>9</v>
      </c>
      <c r="BH107" s="88">
        <v>17</v>
      </c>
      <c r="BI107" s="192">
        <v>0.47100000000000003</v>
      </c>
      <c r="BJ107" s="102">
        <v>0.52900000000000003</v>
      </c>
      <c r="BK107" s="193">
        <v>0</v>
      </c>
      <c r="BL107" s="88">
        <v>0</v>
      </c>
      <c r="BM107" s="194">
        <v>2</v>
      </c>
      <c r="BN107" s="194">
        <v>3</v>
      </c>
      <c r="BO107" s="194">
        <v>5</v>
      </c>
      <c r="BP107" s="195">
        <v>0.4</v>
      </c>
      <c r="BQ107" s="195">
        <v>0.6</v>
      </c>
      <c r="BR107" s="194">
        <v>1</v>
      </c>
      <c r="BS107" s="194">
        <v>1</v>
      </c>
      <c r="BT107" s="194">
        <v>0</v>
      </c>
      <c r="BU107" s="194">
        <v>1</v>
      </c>
      <c r="BV107" s="194">
        <v>1</v>
      </c>
      <c r="BW107" s="195">
        <v>0</v>
      </c>
      <c r="BX107" s="195">
        <v>1</v>
      </c>
      <c r="BY107" s="194">
        <v>0</v>
      </c>
      <c r="BZ107" s="194">
        <v>0</v>
      </c>
      <c r="CA107" s="194">
        <v>2</v>
      </c>
      <c r="CB107" s="194">
        <v>2</v>
      </c>
      <c r="CC107" s="194">
        <v>4</v>
      </c>
      <c r="CD107" s="195">
        <v>0.5</v>
      </c>
      <c r="CE107" s="195">
        <v>0.5</v>
      </c>
      <c r="CF107" s="194">
        <v>0</v>
      </c>
      <c r="CG107" s="194">
        <v>0</v>
      </c>
      <c r="CH107" s="194">
        <v>2</v>
      </c>
      <c r="CI107" s="194">
        <v>1</v>
      </c>
      <c r="CJ107" s="194">
        <v>3</v>
      </c>
      <c r="CK107" s="195">
        <v>0.66700000000000004</v>
      </c>
      <c r="CL107" s="195">
        <v>0.33299999999999996</v>
      </c>
      <c r="CM107" s="194">
        <v>1</v>
      </c>
      <c r="CN107" s="194">
        <v>1</v>
      </c>
      <c r="CO107" s="194">
        <v>0</v>
      </c>
      <c r="CP107" s="194">
        <v>1</v>
      </c>
      <c r="CQ107" s="194">
        <v>1</v>
      </c>
      <c r="CR107" s="195">
        <v>0</v>
      </c>
      <c r="CS107" s="195">
        <v>1</v>
      </c>
      <c r="CT107" s="194">
        <v>0</v>
      </c>
      <c r="CU107" s="194">
        <v>0</v>
      </c>
      <c r="CV107" s="194">
        <v>2</v>
      </c>
      <c r="CW107" s="194">
        <v>0</v>
      </c>
      <c r="CX107" s="194">
        <v>2</v>
      </c>
      <c r="CY107" s="195">
        <v>1</v>
      </c>
      <c r="CZ107" s="195">
        <v>0</v>
      </c>
      <c r="DA107" s="194">
        <v>0</v>
      </c>
      <c r="DB107" s="194">
        <v>0</v>
      </c>
      <c r="DC107" s="194">
        <v>10</v>
      </c>
      <c r="DD107" s="194">
        <v>8</v>
      </c>
      <c r="DE107" s="194">
        <v>18</v>
      </c>
      <c r="DF107" s="195">
        <v>0.55600000000000005</v>
      </c>
      <c r="DG107" s="195">
        <v>0.44400000000000001</v>
      </c>
      <c r="DH107" s="194">
        <v>1</v>
      </c>
      <c r="DI107" s="194">
        <v>1</v>
      </c>
      <c r="DJ107" s="194">
        <v>0</v>
      </c>
      <c r="DK107" s="194">
        <v>1</v>
      </c>
      <c r="DL107" s="194">
        <v>1</v>
      </c>
      <c r="DM107" s="195">
        <v>0</v>
      </c>
      <c r="DN107" s="195">
        <v>1</v>
      </c>
      <c r="DO107" s="194">
        <v>0</v>
      </c>
      <c r="DP107" s="194">
        <v>0</v>
      </c>
      <c r="DQ107" s="194">
        <v>10</v>
      </c>
      <c r="DR107" s="194">
        <v>7</v>
      </c>
      <c r="DS107" s="194">
        <v>17</v>
      </c>
      <c r="DT107" s="195">
        <v>0.58799999999999997</v>
      </c>
      <c r="DU107" s="195">
        <v>0.41200000000000003</v>
      </c>
      <c r="DV107" s="194">
        <v>0</v>
      </c>
      <c r="DW107" s="194">
        <v>0</v>
      </c>
      <c r="DX107" s="129">
        <v>2</v>
      </c>
      <c r="DY107" s="130">
        <v>3</v>
      </c>
      <c r="DZ107" s="130">
        <v>5</v>
      </c>
      <c r="EA107" s="102">
        <v>0.4</v>
      </c>
      <c r="EB107" s="102">
        <v>0.6</v>
      </c>
      <c r="EC107" s="130">
        <v>1</v>
      </c>
      <c r="ED107" s="130">
        <v>1</v>
      </c>
      <c r="EE107" s="130">
        <v>0</v>
      </c>
      <c r="EF107" s="130">
        <v>1</v>
      </c>
      <c r="EG107" s="130">
        <v>1</v>
      </c>
      <c r="EH107" s="102">
        <v>0</v>
      </c>
      <c r="EI107" s="102">
        <v>1</v>
      </c>
      <c r="EJ107" s="130">
        <v>0</v>
      </c>
      <c r="EK107" s="130">
        <v>0</v>
      </c>
      <c r="EL107" s="130">
        <v>2</v>
      </c>
      <c r="EM107" s="130">
        <v>2</v>
      </c>
      <c r="EN107" s="130">
        <v>4</v>
      </c>
      <c r="EO107" s="102">
        <v>0.5</v>
      </c>
      <c r="EP107" s="102">
        <v>0.5</v>
      </c>
      <c r="EQ107" s="130">
        <v>0</v>
      </c>
      <c r="ER107" s="130">
        <v>0</v>
      </c>
      <c r="ES107" s="130">
        <v>2</v>
      </c>
      <c r="ET107" s="130">
        <v>1</v>
      </c>
      <c r="EU107" s="130">
        <v>3</v>
      </c>
      <c r="EV107" s="102">
        <v>0.66700000000000004</v>
      </c>
      <c r="EW107" s="102">
        <v>0.33299999999999996</v>
      </c>
      <c r="EX107" s="130">
        <v>1</v>
      </c>
      <c r="EY107" s="130">
        <v>1</v>
      </c>
      <c r="EZ107" s="130">
        <v>0</v>
      </c>
      <c r="FA107" s="130">
        <v>1</v>
      </c>
      <c r="FB107" s="130">
        <v>1</v>
      </c>
      <c r="FC107" s="102">
        <v>0</v>
      </c>
      <c r="FD107" s="102">
        <v>1</v>
      </c>
      <c r="FE107" s="130">
        <v>0</v>
      </c>
      <c r="FF107" s="130">
        <v>0</v>
      </c>
      <c r="FG107" s="130">
        <v>2</v>
      </c>
      <c r="FH107" s="130">
        <v>0</v>
      </c>
      <c r="FI107" s="130">
        <v>2</v>
      </c>
      <c r="FJ107" s="102">
        <v>1</v>
      </c>
      <c r="FK107" s="102">
        <v>0</v>
      </c>
      <c r="FL107" s="130">
        <v>0</v>
      </c>
      <c r="FM107" s="130">
        <v>0</v>
      </c>
      <c r="FN107" s="130">
        <v>10</v>
      </c>
      <c r="FO107" s="130">
        <v>8</v>
      </c>
      <c r="FP107" s="130">
        <v>18</v>
      </c>
      <c r="FQ107" s="102">
        <v>0.55600000000000005</v>
      </c>
      <c r="FR107" s="102">
        <v>0.44400000000000001</v>
      </c>
      <c r="FS107" s="130">
        <v>1</v>
      </c>
      <c r="FT107" s="130">
        <v>1</v>
      </c>
      <c r="FU107" s="130">
        <v>0</v>
      </c>
      <c r="FV107" s="130">
        <v>1</v>
      </c>
      <c r="FW107" s="130">
        <v>1</v>
      </c>
      <c r="FX107" s="102">
        <v>0</v>
      </c>
      <c r="FY107" s="102">
        <v>1</v>
      </c>
      <c r="FZ107" s="130">
        <v>0</v>
      </c>
      <c r="GA107" s="130">
        <v>0</v>
      </c>
      <c r="GB107" s="130">
        <v>10</v>
      </c>
      <c r="GC107" s="130">
        <v>7</v>
      </c>
      <c r="GD107" s="130">
        <v>17</v>
      </c>
      <c r="GE107" s="102">
        <v>0.58799999999999997</v>
      </c>
      <c r="GF107" s="102">
        <v>0.41200000000000003</v>
      </c>
      <c r="GG107" s="130">
        <v>0</v>
      </c>
      <c r="GH107" s="130">
        <v>0</v>
      </c>
      <c r="GI107" s="129">
        <v>2</v>
      </c>
      <c r="GJ107" s="130">
        <v>3</v>
      </c>
      <c r="GK107" s="130">
        <v>5</v>
      </c>
      <c r="GL107" s="102">
        <v>0.4</v>
      </c>
      <c r="GM107" s="102">
        <v>0.6</v>
      </c>
      <c r="GN107" s="130">
        <v>1</v>
      </c>
      <c r="GO107" s="130">
        <v>1</v>
      </c>
      <c r="GP107" s="130">
        <v>0</v>
      </c>
      <c r="GQ107" s="130">
        <v>1</v>
      </c>
      <c r="GR107" s="130">
        <v>1</v>
      </c>
      <c r="GS107" s="102">
        <v>0</v>
      </c>
      <c r="GT107" s="102">
        <v>1</v>
      </c>
      <c r="GU107" s="130">
        <v>0</v>
      </c>
      <c r="GV107" s="130">
        <v>0</v>
      </c>
      <c r="GW107" s="130">
        <v>2</v>
      </c>
      <c r="GX107" s="130">
        <v>2</v>
      </c>
      <c r="GY107" s="130">
        <v>4</v>
      </c>
      <c r="GZ107" s="102">
        <v>0.5</v>
      </c>
      <c r="HA107" s="102">
        <v>0.5</v>
      </c>
      <c r="HB107" s="130">
        <v>0</v>
      </c>
      <c r="HC107" s="130">
        <v>0</v>
      </c>
      <c r="HD107" s="130">
        <v>1</v>
      </c>
      <c r="HE107" s="130">
        <v>0</v>
      </c>
      <c r="HF107" s="130">
        <v>1</v>
      </c>
      <c r="HG107" s="102">
        <v>1</v>
      </c>
      <c r="HH107" s="102">
        <v>0</v>
      </c>
      <c r="HI107" s="130">
        <v>1</v>
      </c>
      <c r="HJ107" s="130">
        <v>1</v>
      </c>
      <c r="HK107" s="130">
        <v>0</v>
      </c>
      <c r="HL107" s="130">
        <v>0</v>
      </c>
      <c r="HM107" s="130">
        <v>0</v>
      </c>
      <c r="HN107" s="102">
        <v>0</v>
      </c>
      <c r="HO107" s="102">
        <v>0</v>
      </c>
      <c r="HP107" s="130">
        <v>0</v>
      </c>
      <c r="HQ107" s="130">
        <v>0</v>
      </c>
      <c r="HR107" s="130">
        <v>1</v>
      </c>
      <c r="HS107" s="130">
        <v>0</v>
      </c>
      <c r="HT107" s="130">
        <v>1</v>
      </c>
      <c r="HU107" s="102">
        <v>1</v>
      </c>
      <c r="HV107" s="102">
        <v>0</v>
      </c>
      <c r="HW107" s="130">
        <v>0</v>
      </c>
      <c r="HX107" s="130">
        <v>0</v>
      </c>
      <c r="HY107" s="130">
        <v>8</v>
      </c>
      <c r="HZ107" s="130">
        <v>10</v>
      </c>
      <c r="IA107" s="130">
        <v>18</v>
      </c>
      <c r="IB107" s="102">
        <v>0.44400000000000001</v>
      </c>
      <c r="IC107" s="102">
        <v>0.55600000000000005</v>
      </c>
      <c r="ID107" s="130">
        <v>1</v>
      </c>
      <c r="IE107" s="130">
        <v>1</v>
      </c>
      <c r="IF107" s="130">
        <v>0</v>
      </c>
      <c r="IG107" s="130">
        <v>1</v>
      </c>
      <c r="IH107" s="130">
        <v>1</v>
      </c>
      <c r="II107" s="102">
        <v>0</v>
      </c>
      <c r="IJ107" s="102">
        <v>1</v>
      </c>
      <c r="IK107" s="130">
        <v>0</v>
      </c>
      <c r="IL107" s="130">
        <v>0</v>
      </c>
      <c r="IM107" s="130">
        <v>8</v>
      </c>
      <c r="IN107" s="130">
        <v>9</v>
      </c>
      <c r="IO107" s="130">
        <v>17</v>
      </c>
      <c r="IP107" s="102">
        <v>0.44400000000000001</v>
      </c>
      <c r="IQ107" s="102">
        <v>0.55600000000000005</v>
      </c>
      <c r="IR107" s="130">
        <v>0</v>
      </c>
      <c r="IS107" s="130">
        <v>0</v>
      </c>
    </row>
    <row r="108" spans="1:253" customFormat="1" ht="15" x14ac:dyDescent="0.25">
      <c r="A108" s="89" t="s">
        <v>65</v>
      </c>
      <c r="B108" s="86">
        <v>68</v>
      </c>
      <c r="C108" s="86">
        <v>72</v>
      </c>
      <c r="D108" s="88">
        <v>140</v>
      </c>
      <c r="E108" s="192">
        <v>10.525599999999999</v>
      </c>
      <c r="F108" s="102">
        <v>11.474400000000001</v>
      </c>
      <c r="G108" s="193">
        <v>22</v>
      </c>
      <c r="H108" s="86">
        <v>22</v>
      </c>
      <c r="I108" s="86">
        <v>10</v>
      </c>
      <c r="J108" s="86">
        <v>12</v>
      </c>
      <c r="K108" s="88">
        <v>22</v>
      </c>
      <c r="L108" s="192">
        <v>10</v>
      </c>
      <c r="M108" s="102">
        <v>12</v>
      </c>
      <c r="N108" s="193">
        <v>0</v>
      </c>
      <c r="O108" s="86">
        <v>0</v>
      </c>
      <c r="P108" s="86">
        <v>58</v>
      </c>
      <c r="Q108" s="86">
        <v>60</v>
      </c>
      <c r="R108" s="88">
        <v>118</v>
      </c>
      <c r="S108" s="192">
        <v>10.460999999999999</v>
      </c>
      <c r="T108" s="102">
        <v>11.539000000000001</v>
      </c>
      <c r="U108" s="193">
        <v>0</v>
      </c>
      <c r="V108" s="86">
        <v>0</v>
      </c>
      <c r="W108" s="86">
        <v>48</v>
      </c>
      <c r="X108" s="86">
        <v>52</v>
      </c>
      <c r="Y108" s="88">
        <v>100</v>
      </c>
      <c r="Z108" s="192">
        <v>10.797000000000001</v>
      </c>
      <c r="AA108" s="102">
        <v>11.202999999999999</v>
      </c>
      <c r="AB108" s="193">
        <v>21</v>
      </c>
      <c r="AC108" s="86">
        <v>22</v>
      </c>
      <c r="AD108" s="86">
        <v>8</v>
      </c>
      <c r="AE108" s="86">
        <v>14</v>
      </c>
      <c r="AF108" s="88">
        <v>22</v>
      </c>
      <c r="AG108" s="192">
        <v>8</v>
      </c>
      <c r="AH108" s="102">
        <v>14</v>
      </c>
      <c r="AI108" s="193">
        <v>0</v>
      </c>
      <c r="AJ108" s="86">
        <v>0</v>
      </c>
      <c r="AK108" s="86">
        <v>40</v>
      </c>
      <c r="AL108" s="86">
        <v>38</v>
      </c>
      <c r="AM108" s="88">
        <v>78</v>
      </c>
      <c r="AN108" s="192">
        <v>11.8507</v>
      </c>
      <c r="AO108" s="102">
        <v>10.1493</v>
      </c>
      <c r="AP108" s="193">
        <v>0</v>
      </c>
      <c r="AQ108" s="86">
        <v>0</v>
      </c>
      <c r="AR108" s="86">
        <v>206</v>
      </c>
      <c r="AS108" s="86">
        <v>285</v>
      </c>
      <c r="AT108" s="88">
        <v>491</v>
      </c>
      <c r="AU108" s="192">
        <v>9.4276000000000018</v>
      </c>
      <c r="AV108" s="102">
        <v>12.572400000000002</v>
      </c>
      <c r="AW108" s="193">
        <v>15</v>
      </c>
      <c r="AX108" s="86">
        <v>22</v>
      </c>
      <c r="AY108" s="86">
        <v>3</v>
      </c>
      <c r="AZ108" s="86">
        <v>19</v>
      </c>
      <c r="BA108" s="88">
        <v>22</v>
      </c>
      <c r="BB108" s="192">
        <v>3</v>
      </c>
      <c r="BC108" s="102">
        <v>19</v>
      </c>
      <c r="BD108" s="193">
        <v>0</v>
      </c>
      <c r="BE108" s="86">
        <v>0</v>
      </c>
      <c r="BF108" s="86">
        <v>203</v>
      </c>
      <c r="BG108" s="86">
        <v>266</v>
      </c>
      <c r="BH108" s="88">
        <v>469</v>
      </c>
      <c r="BI108" s="192">
        <v>9.725699999999998</v>
      </c>
      <c r="BJ108" s="102">
        <v>12.274300000000004</v>
      </c>
      <c r="BK108" s="193">
        <v>0</v>
      </c>
      <c r="BL108" s="88">
        <v>0</v>
      </c>
      <c r="BM108" s="194">
        <v>69</v>
      </c>
      <c r="BN108" s="194">
        <v>71</v>
      </c>
      <c r="BO108" s="194">
        <v>140</v>
      </c>
      <c r="BP108" s="195">
        <v>10.725199999999999</v>
      </c>
      <c r="BQ108" s="195">
        <v>11.274800000000001</v>
      </c>
      <c r="BR108" s="194">
        <v>22</v>
      </c>
      <c r="BS108" s="194">
        <v>22</v>
      </c>
      <c r="BT108" s="194">
        <v>10</v>
      </c>
      <c r="BU108" s="194">
        <v>12</v>
      </c>
      <c r="BV108" s="194">
        <v>22</v>
      </c>
      <c r="BW108" s="195">
        <v>10</v>
      </c>
      <c r="BX108" s="195">
        <v>12</v>
      </c>
      <c r="BY108" s="194">
        <v>0</v>
      </c>
      <c r="BZ108" s="194">
        <v>0</v>
      </c>
      <c r="CA108" s="194">
        <v>59</v>
      </c>
      <c r="CB108" s="194">
        <v>59</v>
      </c>
      <c r="CC108" s="194">
        <v>118</v>
      </c>
      <c r="CD108" s="195">
        <v>10.711000000000002</v>
      </c>
      <c r="CE108" s="195">
        <v>11.288999999999998</v>
      </c>
      <c r="CF108" s="194">
        <v>0</v>
      </c>
      <c r="CG108" s="194">
        <v>0</v>
      </c>
      <c r="CH108" s="194">
        <v>46</v>
      </c>
      <c r="CI108" s="194">
        <v>53</v>
      </c>
      <c r="CJ108" s="194">
        <v>99</v>
      </c>
      <c r="CK108" s="195">
        <v>10.530300000000002</v>
      </c>
      <c r="CL108" s="195">
        <v>11.469699999999998</v>
      </c>
      <c r="CM108" s="194">
        <v>19</v>
      </c>
      <c r="CN108" s="194">
        <v>22</v>
      </c>
      <c r="CO108" s="194">
        <v>6</v>
      </c>
      <c r="CP108" s="194">
        <v>16</v>
      </c>
      <c r="CQ108" s="194">
        <v>22</v>
      </c>
      <c r="CR108" s="195">
        <v>6</v>
      </c>
      <c r="CS108" s="195">
        <v>16</v>
      </c>
      <c r="CT108" s="194">
        <v>0</v>
      </c>
      <c r="CU108" s="194">
        <v>0</v>
      </c>
      <c r="CV108" s="194">
        <v>40</v>
      </c>
      <c r="CW108" s="194">
        <v>37</v>
      </c>
      <c r="CX108" s="194">
        <v>77</v>
      </c>
      <c r="CY108" s="195">
        <v>12.074000000000002</v>
      </c>
      <c r="CZ108" s="195">
        <v>9.9260000000000002</v>
      </c>
      <c r="DA108" s="194">
        <v>0</v>
      </c>
      <c r="DB108" s="194">
        <v>0</v>
      </c>
      <c r="DC108" s="194">
        <v>208</v>
      </c>
      <c r="DD108" s="194">
        <v>287</v>
      </c>
      <c r="DE108" s="194">
        <v>495</v>
      </c>
      <c r="DF108" s="195">
        <v>9.438600000000001</v>
      </c>
      <c r="DG108" s="195">
        <v>12.561400000000001</v>
      </c>
      <c r="DH108" s="194">
        <v>12</v>
      </c>
      <c r="DI108" s="194">
        <v>22</v>
      </c>
      <c r="DJ108" s="194">
        <v>4</v>
      </c>
      <c r="DK108" s="194">
        <v>18</v>
      </c>
      <c r="DL108" s="194">
        <v>22</v>
      </c>
      <c r="DM108" s="195">
        <v>4</v>
      </c>
      <c r="DN108" s="195">
        <v>18</v>
      </c>
      <c r="DO108" s="194">
        <v>0</v>
      </c>
      <c r="DP108" s="194">
        <v>0</v>
      </c>
      <c r="DQ108" s="194">
        <v>204</v>
      </c>
      <c r="DR108" s="194">
        <v>269</v>
      </c>
      <c r="DS108" s="194">
        <v>473</v>
      </c>
      <c r="DT108" s="195">
        <v>9.6577000000000002</v>
      </c>
      <c r="DU108" s="195">
        <v>12.3423</v>
      </c>
      <c r="DV108" s="194">
        <v>0</v>
      </c>
      <c r="DW108" s="194">
        <v>0</v>
      </c>
      <c r="DX108" s="129">
        <v>69</v>
      </c>
      <c r="DY108" s="130">
        <v>71</v>
      </c>
      <c r="DZ108" s="130">
        <v>140</v>
      </c>
      <c r="EA108" s="102">
        <v>10.813899999999999</v>
      </c>
      <c r="EB108" s="102">
        <v>11.186000000000002</v>
      </c>
      <c r="EC108" s="130">
        <v>22</v>
      </c>
      <c r="ED108" s="130">
        <v>22</v>
      </c>
      <c r="EE108" s="130">
        <v>10</v>
      </c>
      <c r="EF108" s="130">
        <v>12</v>
      </c>
      <c r="EG108" s="130">
        <v>22</v>
      </c>
      <c r="EH108" s="102">
        <v>10</v>
      </c>
      <c r="EI108" s="102">
        <v>12</v>
      </c>
      <c r="EJ108" s="130">
        <v>0</v>
      </c>
      <c r="EK108" s="130">
        <v>0</v>
      </c>
      <c r="EL108" s="130">
        <v>59</v>
      </c>
      <c r="EM108" s="130">
        <v>59</v>
      </c>
      <c r="EN108" s="130">
        <v>118</v>
      </c>
      <c r="EO108" s="102">
        <v>10.835999999999999</v>
      </c>
      <c r="EP108" s="102">
        <v>11.164000000000001</v>
      </c>
      <c r="EQ108" s="130">
        <v>0</v>
      </c>
      <c r="ER108" s="130">
        <v>0</v>
      </c>
      <c r="ES108" s="130">
        <v>44</v>
      </c>
      <c r="ET108" s="130">
        <v>53</v>
      </c>
      <c r="EU108" s="130">
        <v>97</v>
      </c>
      <c r="EV108" s="102">
        <v>10.297000000000001</v>
      </c>
      <c r="EW108" s="102">
        <v>11.702999999999999</v>
      </c>
      <c r="EX108" s="130">
        <v>20</v>
      </c>
      <c r="EY108" s="130">
        <v>22</v>
      </c>
      <c r="EZ108" s="130">
        <v>5</v>
      </c>
      <c r="FA108" s="130">
        <v>16</v>
      </c>
      <c r="FB108" s="130">
        <v>21</v>
      </c>
      <c r="FC108" s="102">
        <v>5</v>
      </c>
      <c r="FD108" s="102">
        <v>16</v>
      </c>
      <c r="FE108" s="130">
        <v>0</v>
      </c>
      <c r="FF108" s="130">
        <v>0</v>
      </c>
      <c r="FG108" s="130">
        <v>39</v>
      </c>
      <c r="FH108" s="130">
        <v>37</v>
      </c>
      <c r="FI108" s="130">
        <v>76</v>
      </c>
      <c r="FJ108" s="102">
        <v>11.924300000000001</v>
      </c>
      <c r="FK108" s="102">
        <v>10.075699999999999</v>
      </c>
      <c r="FL108" s="130">
        <v>0</v>
      </c>
      <c r="FM108" s="130">
        <v>0</v>
      </c>
      <c r="FN108" s="130">
        <v>209</v>
      </c>
      <c r="FO108" s="130">
        <v>284</v>
      </c>
      <c r="FP108" s="130">
        <v>493</v>
      </c>
      <c r="FQ108" s="102">
        <v>9.5059000000000005</v>
      </c>
      <c r="FR108" s="102">
        <v>12.493999999999998</v>
      </c>
      <c r="FS108" s="130">
        <v>12</v>
      </c>
      <c r="FT108" s="130">
        <v>22</v>
      </c>
      <c r="FU108" s="130">
        <v>4</v>
      </c>
      <c r="FV108" s="130">
        <v>18</v>
      </c>
      <c r="FW108" s="130">
        <v>22</v>
      </c>
      <c r="FX108" s="102">
        <v>4</v>
      </c>
      <c r="FY108" s="102">
        <v>18</v>
      </c>
      <c r="FZ108" s="130">
        <v>0</v>
      </c>
      <c r="GA108" s="130">
        <v>0</v>
      </c>
      <c r="GB108" s="130">
        <v>206</v>
      </c>
      <c r="GC108" s="130">
        <v>265</v>
      </c>
      <c r="GD108" s="130">
        <v>471</v>
      </c>
      <c r="GE108" s="102">
        <v>9.7996999999999979</v>
      </c>
      <c r="GF108" s="102">
        <v>12.200300000000002</v>
      </c>
      <c r="GG108" s="130">
        <v>0</v>
      </c>
      <c r="GH108" s="130">
        <v>0</v>
      </c>
      <c r="GI108" s="129">
        <v>63</v>
      </c>
      <c r="GJ108" s="130">
        <v>79</v>
      </c>
      <c r="GK108" s="130">
        <v>142</v>
      </c>
      <c r="GL108" s="102">
        <v>9.5865000000000009</v>
      </c>
      <c r="GM108" s="102">
        <v>12.413499999999999</v>
      </c>
      <c r="GN108" s="130">
        <v>21</v>
      </c>
      <c r="GO108" s="130">
        <v>22</v>
      </c>
      <c r="GP108" s="130">
        <v>6</v>
      </c>
      <c r="GQ108" s="130">
        <v>16</v>
      </c>
      <c r="GR108" s="130">
        <v>22</v>
      </c>
      <c r="GS108" s="102">
        <v>6</v>
      </c>
      <c r="GT108" s="102">
        <v>16</v>
      </c>
      <c r="GU108" s="130">
        <v>0</v>
      </c>
      <c r="GV108" s="130">
        <v>0</v>
      </c>
      <c r="GW108" s="130">
        <v>57</v>
      </c>
      <c r="GX108" s="130">
        <v>63</v>
      </c>
      <c r="GY108" s="130">
        <v>120</v>
      </c>
      <c r="GZ108" s="102">
        <v>10.2493</v>
      </c>
      <c r="HA108" s="102">
        <v>11.7507</v>
      </c>
      <c r="HB108" s="130">
        <v>0</v>
      </c>
      <c r="HC108" s="130">
        <v>0</v>
      </c>
      <c r="HD108" s="130">
        <v>41</v>
      </c>
      <c r="HE108" s="130">
        <v>53</v>
      </c>
      <c r="HF108" s="130">
        <v>94</v>
      </c>
      <c r="HG108" s="102">
        <v>10.266300000000001</v>
      </c>
      <c r="HH108" s="102">
        <v>11.733700000000001</v>
      </c>
      <c r="HI108" s="130">
        <v>18</v>
      </c>
      <c r="HJ108" s="130">
        <v>22</v>
      </c>
      <c r="HK108" s="130">
        <v>4</v>
      </c>
      <c r="HL108" s="130">
        <v>16</v>
      </c>
      <c r="HM108" s="130">
        <v>20</v>
      </c>
      <c r="HN108" s="102">
        <v>4</v>
      </c>
      <c r="HO108" s="102">
        <v>16</v>
      </c>
      <c r="HP108" s="130">
        <v>0</v>
      </c>
      <c r="HQ108" s="130">
        <v>0</v>
      </c>
      <c r="HR108" s="130">
        <v>37</v>
      </c>
      <c r="HS108" s="130">
        <v>37</v>
      </c>
      <c r="HT108" s="130">
        <v>74</v>
      </c>
      <c r="HU108" s="102">
        <v>11.76</v>
      </c>
      <c r="HV108" s="102">
        <v>10.24</v>
      </c>
      <c r="HW108" s="130">
        <v>0</v>
      </c>
      <c r="HX108" s="130">
        <v>0</v>
      </c>
      <c r="HY108" s="130">
        <v>181</v>
      </c>
      <c r="HZ108" s="130">
        <v>311</v>
      </c>
      <c r="IA108" s="130">
        <v>492</v>
      </c>
      <c r="IB108" s="102">
        <v>8.1900999999999993</v>
      </c>
      <c r="IC108" s="102">
        <v>13.809900000000003</v>
      </c>
      <c r="ID108" s="130">
        <v>8</v>
      </c>
      <c r="IE108" s="130">
        <v>22</v>
      </c>
      <c r="IF108" s="130">
        <v>6</v>
      </c>
      <c r="IG108" s="130">
        <v>16</v>
      </c>
      <c r="IH108" s="130">
        <v>22</v>
      </c>
      <c r="II108" s="102">
        <v>6</v>
      </c>
      <c r="IJ108" s="102">
        <v>16</v>
      </c>
      <c r="IK108" s="130">
        <v>0</v>
      </c>
      <c r="IL108" s="130">
        <v>0</v>
      </c>
      <c r="IM108" s="130">
        <v>175</v>
      </c>
      <c r="IN108" s="130">
        <v>295</v>
      </c>
      <c r="IO108" s="130">
        <v>470</v>
      </c>
      <c r="IP108" s="102">
        <v>8.2638999999999996</v>
      </c>
      <c r="IQ108" s="102">
        <v>13.7361</v>
      </c>
      <c r="IR108" s="130">
        <v>0</v>
      </c>
      <c r="IS108" s="130">
        <v>0</v>
      </c>
    </row>
    <row r="109" spans="1:253" customFormat="1" ht="15" x14ac:dyDescent="0.25">
      <c r="E109">
        <f>B108/D108*100</f>
        <v>48.571428571428569</v>
      </c>
      <c r="L109">
        <f>I108/K108*100</f>
        <v>45.454545454545453</v>
      </c>
      <c r="S109">
        <f>P108/R108*100</f>
        <v>49.152542372881356</v>
      </c>
      <c r="Z109">
        <f>W108/Y108*100</f>
        <v>48</v>
      </c>
      <c r="AG109">
        <f>AD108/AF108*100</f>
        <v>36.363636363636367</v>
      </c>
      <c r="AN109">
        <f>AK108/AM108*100</f>
        <v>51.282051282051277</v>
      </c>
      <c r="AU109">
        <f>AR108/AT108*100</f>
        <v>41.955193482688394</v>
      </c>
      <c r="BB109">
        <f>AY108/BA108*100</f>
        <v>13.636363636363635</v>
      </c>
      <c r="BI109">
        <f>BF108/BH108*100</f>
        <v>43.283582089552233</v>
      </c>
      <c r="BM109" s="196"/>
      <c r="BN109" s="196"/>
      <c r="BO109" s="196"/>
      <c r="BP109" s="197">
        <f>BM108/BO108*100</f>
        <v>49.285714285714292</v>
      </c>
      <c r="BQ109" s="196"/>
      <c r="BR109" s="196"/>
      <c r="BS109" s="196"/>
      <c r="BT109" s="196"/>
      <c r="BU109" s="196"/>
      <c r="BV109" s="196"/>
      <c r="BW109" s="196">
        <f>BT108/BV108*100</f>
        <v>45.454545454545453</v>
      </c>
      <c r="BX109" s="196"/>
      <c r="BY109" s="196"/>
      <c r="BZ109" s="196"/>
      <c r="CA109" s="196"/>
      <c r="CB109" s="196"/>
      <c r="CC109" s="196"/>
      <c r="CD109" s="196">
        <f>CA108/CC108*100</f>
        <v>50</v>
      </c>
      <c r="CE109" s="196"/>
      <c r="CF109" s="196"/>
      <c r="CG109" s="196"/>
      <c r="CH109" s="196"/>
      <c r="CI109" s="196"/>
      <c r="CJ109" s="196"/>
      <c r="CK109" s="196">
        <f>CH108/CJ108*100</f>
        <v>46.464646464646464</v>
      </c>
      <c r="CL109" s="196"/>
      <c r="CM109" s="196"/>
      <c r="CN109" s="196"/>
      <c r="CO109" s="196"/>
      <c r="CP109" s="196"/>
      <c r="CQ109" s="196"/>
      <c r="CR109" s="196">
        <f>CO108/CQ108*100</f>
        <v>27.27272727272727</v>
      </c>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row>
    <row r="110" spans="1:253" customFormat="1" ht="15" x14ac:dyDescent="0.25"/>
    <row r="111" spans="1:253" customFormat="1" ht="15" x14ac:dyDescent="0.25"/>
    <row r="112" spans="1:253"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sheetData>
  <mergeCells count="53">
    <mergeCell ref="F36:J36"/>
    <mergeCell ref="B5:G5"/>
    <mergeCell ref="H5:J5"/>
    <mergeCell ref="B6:G6"/>
    <mergeCell ref="H6:J6"/>
    <mergeCell ref="F35:J35"/>
    <mergeCell ref="F37:J37"/>
    <mergeCell ref="F39:H39"/>
    <mergeCell ref="M41:W41"/>
    <mergeCell ref="M42:N42"/>
    <mergeCell ref="P42:Q42"/>
    <mergeCell ref="S42:T42"/>
    <mergeCell ref="V42:W42"/>
    <mergeCell ref="B83:BL83"/>
    <mergeCell ref="BM83:DW83"/>
    <mergeCell ref="DX83:GH83"/>
    <mergeCell ref="GI83:IS83"/>
    <mergeCell ref="B84:H84"/>
    <mergeCell ref="I84:O84"/>
    <mergeCell ref="P84:V84"/>
    <mergeCell ref="W84:AC84"/>
    <mergeCell ref="AD84:AJ84"/>
    <mergeCell ref="AK84:AQ84"/>
    <mergeCell ref="AR84:AX84"/>
    <mergeCell ref="AY84:BE84"/>
    <mergeCell ref="BF84:BL84"/>
    <mergeCell ref="BM84:BS84"/>
    <mergeCell ref="BT84:BZ84"/>
    <mergeCell ref="CA84:CG84"/>
    <mergeCell ref="CH84:CN84"/>
    <mergeCell ref="CO84:CU84"/>
    <mergeCell ref="CV84:DB84"/>
    <mergeCell ref="DC84:DI84"/>
    <mergeCell ref="DJ84:DP84"/>
    <mergeCell ref="DQ84:DW84"/>
    <mergeCell ref="DX84:ED84"/>
    <mergeCell ref="EE84:EK84"/>
    <mergeCell ref="EL84:ER84"/>
    <mergeCell ref="ES84:EY84"/>
    <mergeCell ref="EZ84:FF84"/>
    <mergeCell ref="FG84:FM84"/>
    <mergeCell ref="FN84:FT84"/>
    <mergeCell ref="FU84:GA84"/>
    <mergeCell ref="GB84:GH84"/>
    <mergeCell ref="HR84:HX84"/>
    <mergeCell ref="HY84:IE84"/>
    <mergeCell ref="IF84:IL84"/>
    <mergeCell ref="IM84:IS84"/>
    <mergeCell ref="GI84:GO84"/>
    <mergeCell ref="GP84:GV84"/>
    <mergeCell ref="GW84:HC84"/>
    <mergeCell ref="HD84:HJ84"/>
    <mergeCell ref="HK84:HQ84"/>
  </mergeCells>
  <hyperlinks>
    <hyperlink ref="F3" r:id="rId1"/>
  </hyperlinks>
  <pageMargins left="0.70866141732283472" right="0.70866141732283472" top="0.78740157480314965" bottom="0.78740157480314965" header="0.31496062992125984" footer="0.31496062992125984"/>
  <pageSetup paperSize="9" scale="8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A49"/>
  <sheetViews>
    <sheetView topLeftCell="A16" workbookViewId="0">
      <pane xSplit="1" ySplit="7" topLeftCell="AT23" activePane="bottomRight" state="frozen"/>
      <selection activeCell="AA39" sqref="AA39"/>
      <selection pane="topRight" activeCell="AA39" sqref="AA39"/>
      <selection pane="bottomLeft" activeCell="AA39" sqref="AA39"/>
      <selection pane="bottomRight" activeCell="AA39" sqref="AA39"/>
    </sheetView>
  </sheetViews>
  <sheetFormatPr baseColWidth="10" defaultRowHeight="15" x14ac:dyDescent="0.25"/>
  <cols>
    <col min="1" max="1" width="37.28515625" customWidth="1"/>
    <col min="2" max="2" width="7.140625" bestFit="1" customWidth="1"/>
    <col min="3" max="3" width="9.85546875" customWidth="1"/>
    <col min="4" max="4" width="8.85546875" bestFit="1" customWidth="1"/>
    <col min="5" max="6" width="7" bestFit="1" customWidth="1"/>
    <col min="7" max="8" width="3.28515625" bestFit="1" customWidth="1"/>
    <col min="9" max="11" width="6.140625" bestFit="1" customWidth="1"/>
    <col min="12" max="12" width="7.28515625" bestFit="1" customWidth="1"/>
    <col min="13" max="13" width="7" bestFit="1" customWidth="1"/>
    <col min="14" max="15" width="4.42578125" bestFit="1" customWidth="1"/>
    <col min="16" max="18" width="6.140625" bestFit="1" customWidth="1"/>
    <col min="19" max="20" width="7" bestFit="1" customWidth="1"/>
    <col min="21" max="23" width="4.42578125" bestFit="1" customWidth="1"/>
    <col min="24" max="25" width="6.140625" bestFit="1" customWidth="1"/>
    <col min="26" max="27" width="7" bestFit="1" customWidth="1"/>
    <col min="28" max="32" width="4.42578125" bestFit="1" customWidth="1"/>
    <col min="33" max="33" width="7.28515625" bestFit="1" customWidth="1"/>
    <col min="34" max="34" width="7" bestFit="1" customWidth="1"/>
    <col min="35" max="39" width="3.28515625" bestFit="1" customWidth="1"/>
    <col min="40" max="41" width="7.28515625" bestFit="1" customWidth="1"/>
    <col min="42" max="45" width="3.28515625" bestFit="1" customWidth="1"/>
    <col min="46" max="46" width="4.42578125" bestFit="1" customWidth="1"/>
    <col min="47" max="48" width="7" bestFit="1" customWidth="1"/>
    <col min="49" max="52" width="3.28515625" bestFit="1" customWidth="1"/>
    <col min="53" max="53" width="4.42578125" bestFit="1" customWidth="1"/>
    <col min="54" max="54" width="7.28515625" bestFit="1" customWidth="1"/>
    <col min="55" max="55" width="7" bestFit="1" customWidth="1"/>
    <col min="56" max="60" width="3.28515625" bestFit="1" customWidth="1"/>
    <col min="61" max="62" width="7.28515625" bestFit="1" customWidth="1"/>
    <col min="63" max="67" width="3.28515625" bestFit="1" customWidth="1"/>
    <col min="68" max="68" width="7.28515625" bestFit="1" customWidth="1"/>
    <col min="69" max="69" width="7" bestFit="1" customWidth="1"/>
    <col min="70" max="71" width="3.28515625" bestFit="1" customWidth="1"/>
    <col min="72" max="74" width="4.42578125" bestFit="1" customWidth="1"/>
    <col min="75" max="76" width="7" bestFit="1" customWidth="1"/>
    <col min="77" max="81" width="3.28515625" bestFit="1" customWidth="1"/>
    <col min="82" max="83" width="7.28515625" bestFit="1" customWidth="1"/>
    <col min="84" max="85" width="3.28515625" bestFit="1" customWidth="1"/>
    <col min="86" max="88" width="4.42578125" bestFit="1" customWidth="1"/>
    <col min="89" max="90" width="7" bestFit="1" customWidth="1"/>
    <col min="91" max="94" width="3.28515625" bestFit="1" customWidth="1"/>
    <col min="95" max="95" width="4.42578125" bestFit="1" customWidth="1"/>
    <col min="96" max="97" width="7" bestFit="1" customWidth="1"/>
    <col min="98" max="99" width="3.28515625" bestFit="1" customWidth="1"/>
    <col min="100" max="100" width="4.42578125" bestFit="1" customWidth="1"/>
    <col min="101" max="102" width="6.140625" bestFit="1" customWidth="1"/>
    <col min="103" max="104" width="7" bestFit="1" customWidth="1"/>
    <col min="105" max="106" width="4.42578125" bestFit="1" customWidth="1"/>
    <col min="107" max="109" width="6.140625" bestFit="1" customWidth="1"/>
    <col min="110" max="110" width="7" bestFit="1" customWidth="1"/>
    <col min="111" max="111" width="7.28515625" bestFit="1" customWidth="1"/>
    <col min="112" max="114" width="4.42578125" bestFit="1" customWidth="1"/>
    <col min="115" max="116" width="6.140625" bestFit="1" customWidth="1"/>
    <col min="117" max="118" width="7" bestFit="1" customWidth="1"/>
    <col min="119" max="123" width="4.42578125" bestFit="1" customWidth="1"/>
    <col min="124" max="124" width="7.28515625" bestFit="1" customWidth="1"/>
    <col min="125" max="125" width="7" bestFit="1" customWidth="1"/>
    <col min="126" max="130" width="3.28515625" bestFit="1" customWidth="1"/>
    <col min="131" max="132" width="7.28515625" bestFit="1" customWidth="1"/>
    <col min="133" max="136" width="3.28515625" bestFit="1" customWidth="1"/>
    <col min="137" max="137" width="4.42578125" bestFit="1" customWidth="1"/>
    <col min="138" max="139" width="7" bestFit="1" customWidth="1"/>
    <col min="140" max="144" width="3.28515625" bestFit="1" customWidth="1"/>
    <col min="145" max="145" width="7.28515625" bestFit="1" customWidth="1"/>
    <col min="146" max="146" width="7" bestFit="1" customWidth="1"/>
    <col min="147" max="151" width="3.28515625" bestFit="1" customWidth="1"/>
    <col min="152" max="153" width="7.28515625" bestFit="1" customWidth="1"/>
    <col min="154" max="158" width="3.28515625" bestFit="1" customWidth="1"/>
    <col min="159" max="159" width="7.28515625" bestFit="1" customWidth="1"/>
    <col min="160" max="160" width="7" bestFit="1" customWidth="1"/>
    <col min="161" max="162" width="3.28515625" bestFit="1" customWidth="1"/>
    <col min="163" max="165" width="4.42578125" bestFit="1" customWidth="1"/>
    <col min="166" max="167" width="7" bestFit="1" customWidth="1"/>
    <col min="168" max="172" width="3.28515625" bestFit="1" customWidth="1"/>
    <col min="173" max="174" width="7.28515625" bestFit="1" customWidth="1"/>
    <col min="175" max="176" width="3.28515625" bestFit="1" customWidth="1"/>
    <col min="177" max="179" width="4.42578125" bestFit="1" customWidth="1"/>
    <col min="180" max="181" width="7" bestFit="1" customWidth="1"/>
    <col min="182" max="185" width="3.28515625" bestFit="1" customWidth="1"/>
    <col min="186" max="186" width="4.42578125" bestFit="1" customWidth="1"/>
    <col min="187" max="188" width="9.28515625" bestFit="1" customWidth="1"/>
    <col min="189" max="190" width="3.28515625" bestFit="1" customWidth="1"/>
    <col min="191" max="191" width="4.42578125" bestFit="1" customWidth="1"/>
    <col min="192" max="193" width="6.140625" bestFit="1" customWidth="1"/>
    <col min="194" max="194" width="8.140625" bestFit="1" customWidth="1"/>
    <col min="195" max="195" width="9.28515625" bestFit="1" customWidth="1"/>
    <col min="196" max="197" width="4.42578125" bestFit="1" customWidth="1"/>
    <col min="198" max="200" width="6.140625" bestFit="1" customWidth="1"/>
    <col min="201" max="201" width="8.140625" bestFit="1" customWidth="1"/>
    <col min="202" max="202" width="9.28515625" bestFit="1" customWidth="1"/>
    <col min="203" max="205" width="4.42578125" bestFit="1" customWidth="1"/>
    <col min="206" max="207" width="6.140625" bestFit="1" customWidth="1"/>
    <col min="208" max="208" width="8.140625" bestFit="1" customWidth="1"/>
    <col min="209" max="209" width="9.28515625" bestFit="1" customWidth="1"/>
    <col min="210" max="214" width="4.42578125" bestFit="1" customWidth="1"/>
    <col min="215" max="215" width="9.28515625" bestFit="1" customWidth="1"/>
    <col min="216" max="216" width="8.140625" bestFit="1" customWidth="1"/>
    <col min="217" max="221" width="3.28515625" bestFit="1" customWidth="1"/>
    <col min="222" max="223" width="9.28515625" bestFit="1" customWidth="1"/>
    <col min="224" max="227" width="3.28515625" bestFit="1" customWidth="1"/>
    <col min="228" max="228" width="4.42578125" bestFit="1" customWidth="1"/>
    <col min="229" max="230" width="9.28515625" bestFit="1" customWidth="1"/>
    <col min="231" max="235" width="3.28515625" bestFit="1" customWidth="1"/>
    <col min="236" max="237" width="9.28515625" bestFit="1" customWidth="1"/>
    <col min="238" max="242" width="3.28515625" bestFit="1" customWidth="1"/>
    <col min="243" max="243" width="8.140625" bestFit="1" customWidth="1"/>
    <col min="244" max="244" width="9.28515625" bestFit="1" customWidth="1"/>
    <col min="245" max="249" width="3.28515625" bestFit="1" customWidth="1"/>
    <col min="250" max="251" width="9.28515625" bestFit="1" customWidth="1"/>
    <col min="252" max="253" width="3.28515625" bestFit="1" customWidth="1"/>
    <col min="254" max="256" width="4.42578125" bestFit="1" customWidth="1"/>
    <col min="257" max="257" width="8.140625" bestFit="1" customWidth="1"/>
    <col min="258" max="258" width="9.28515625" bestFit="1" customWidth="1"/>
    <col min="259" max="263" width="3.28515625" bestFit="1" customWidth="1"/>
    <col min="264" max="264" width="8.140625" bestFit="1" customWidth="1"/>
    <col min="265" max="265" width="9.28515625" bestFit="1" customWidth="1"/>
    <col min="266" max="267" width="3.28515625" bestFit="1" customWidth="1"/>
    <col min="268" max="270" width="4.42578125" bestFit="1" customWidth="1"/>
    <col min="271" max="271" width="8.140625" bestFit="1" customWidth="1"/>
    <col min="272" max="272" width="9.28515625" bestFit="1" customWidth="1"/>
    <col min="273" max="276" width="3.28515625" bestFit="1" customWidth="1"/>
    <col min="277" max="277" width="4.42578125" bestFit="1" customWidth="1"/>
    <col min="278" max="278" width="8.140625" bestFit="1" customWidth="1"/>
    <col min="279" max="279" width="9.28515625" bestFit="1" customWidth="1"/>
    <col min="280" max="281" width="3.28515625" bestFit="1" customWidth="1"/>
    <col min="282" max="282" width="4.42578125" bestFit="1" customWidth="1"/>
    <col min="283" max="284" width="6.140625" bestFit="1" customWidth="1"/>
    <col min="285" max="285" width="8.140625" bestFit="1" customWidth="1"/>
    <col min="286" max="286" width="9.28515625" bestFit="1" customWidth="1"/>
    <col min="287" max="288" width="4.42578125" bestFit="1" customWidth="1"/>
    <col min="289" max="291" width="6.140625" bestFit="1" customWidth="1"/>
    <col min="292" max="292" width="8.140625" bestFit="1" customWidth="1"/>
    <col min="293" max="293" width="9.28515625" bestFit="1" customWidth="1"/>
    <col min="294" max="296" width="4.42578125" bestFit="1" customWidth="1"/>
    <col min="297" max="298" width="6.140625" bestFit="1" customWidth="1"/>
    <col min="299" max="299" width="8.140625" bestFit="1" customWidth="1"/>
    <col min="300" max="300" width="9.28515625" bestFit="1" customWidth="1"/>
    <col min="301" max="305" width="4.42578125" bestFit="1" customWidth="1"/>
    <col min="306" max="306" width="9.28515625" bestFit="1" customWidth="1"/>
    <col min="307" max="307" width="8.140625" bestFit="1" customWidth="1"/>
    <col min="308" max="312" width="3.28515625" bestFit="1" customWidth="1"/>
    <col min="313" max="313" width="8.140625" bestFit="1" customWidth="1"/>
    <col min="314" max="314" width="9.28515625" bestFit="1" customWidth="1"/>
    <col min="315" max="318" width="3.28515625" bestFit="1" customWidth="1"/>
    <col min="319" max="319" width="4.42578125" bestFit="1" customWidth="1"/>
    <col min="320" max="321" width="9.28515625" bestFit="1" customWidth="1"/>
    <col min="322" max="326" width="3.28515625" bestFit="1" customWidth="1"/>
    <col min="327" max="328" width="9.28515625" bestFit="1" customWidth="1"/>
    <col min="329" max="333" width="3.28515625" bestFit="1" customWidth="1"/>
    <col min="334" max="334" width="8.140625" bestFit="1" customWidth="1"/>
    <col min="335" max="335" width="9.28515625" bestFit="1" customWidth="1"/>
    <col min="336" max="340" width="3.28515625" bestFit="1" customWidth="1"/>
    <col min="341" max="342" width="9.28515625" bestFit="1" customWidth="1"/>
    <col min="343" max="344" width="3.28515625" bestFit="1" customWidth="1"/>
    <col min="345" max="347" width="4.42578125" bestFit="1" customWidth="1"/>
    <col min="348" max="348" width="8.140625" bestFit="1" customWidth="1"/>
    <col min="349" max="349" width="9.28515625" bestFit="1" customWidth="1"/>
    <col min="350" max="354" width="3.28515625" bestFit="1" customWidth="1"/>
    <col min="355" max="355" width="8.140625" bestFit="1" customWidth="1"/>
    <col min="356" max="356" width="9.28515625" bestFit="1" customWidth="1"/>
    <col min="357" max="358" width="3.28515625" bestFit="1" customWidth="1"/>
    <col min="359" max="361" width="4.42578125" bestFit="1" customWidth="1"/>
    <col min="362" max="362" width="8.140625" bestFit="1" customWidth="1"/>
    <col min="363" max="363" width="9.28515625" bestFit="1" customWidth="1"/>
    <col min="364" max="365" width="3.28515625" bestFit="1" customWidth="1"/>
  </cols>
  <sheetData>
    <row r="5" spans="1:24" s="19" customFormat="1" x14ac:dyDescent="0.25">
      <c r="L5"/>
      <c r="M5"/>
      <c r="N5"/>
      <c r="O5"/>
      <c r="P5"/>
      <c r="Q5"/>
      <c r="R5"/>
      <c r="S5"/>
      <c r="T5"/>
      <c r="U5"/>
      <c r="V5"/>
      <c r="W5"/>
      <c r="X5"/>
    </row>
    <row r="6" spans="1:24" s="19" customFormat="1" x14ac:dyDescent="0.25">
      <c r="L6"/>
      <c r="M6"/>
      <c r="N6"/>
      <c r="O6"/>
      <c r="P6"/>
      <c r="Q6"/>
      <c r="R6"/>
      <c r="S6"/>
      <c r="T6"/>
      <c r="U6"/>
      <c r="V6"/>
      <c r="W6"/>
      <c r="X6"/>
    </row>
    <row r="7" spans="1:24" x14ac:dyDescent="0.25">
      <c r="A7" s="435" t="s">
        <v>108</v>
      </c>
      <c r="B7" s="435"/>
      <c r="C7" s="435"/>
      <c r="D7" s="435"/>
      <c r="E7" s="435"/>
    </row>
    <row r="8" spans="1:24" x14ac:dyDescent="0.25">
      <c r="A8" s="121" t="s">
        <v>109</v>
      </c>
      <c r="B8" s="121"/>
      <c r="C8" s="121"/>
      <c r="D8" s="121"/>
      <c r="E8" s="121"/>
    </row>
    <row r="9" spans="1:24" s="122" customFormat="1" ht="23.25" customHeight="1" x14ac:dyDescent="0.25">
      <c r="A9" s="436" t="s">
        <v>110</v>
      </c>
      <c r="B9" s="436"/>
      <c r="C9" s="436"/>
      <c r="D9" s="436"/>
      <c r="E9" s="436"/>
    </row>
    <row r="10" spans="1:24" x14ac:dyDescent="0.25">
      <c r="A10" s="437" t="s">
        <v>111</v>
      </c>
      <c r="B10" s="437"/>
      <c r="C10" s="437"/>
      <c r="D10" s="437"/>
      <c r="E10" s="437"/>
      <c r="F10" s="437"/>
    </row>
    <row r="11" spans="1:24" x14ac:dyDescent="0.25">
      <c r="A11" s="438" t="s">
        <v>112</v>
      </c>
      <c r="B11" s="438"/>
      <c r="C11" s="438"/>
      <c r="D11" s="438"/>
      <c r="E11" s="438"/>
      <c r="F11" s="123"/>
    </row>
    <row r="12" spans="1:24" x14ac:dyDescent="0.25">
      <c r="A12" s="438" t="s">
        <v>113</v>
      </c>
      <c r="B12" s="438"/>
      <c r="C12" s="438"/>
      <c r="D12" s="438"/>
      <c r="E12" s="438"/>
    </row>
    <row r="13" spans="1:24" x14ac:dyDescent="0.25">
      <c r="A13" s="124" t="s">
        <v>114</v>
      </c>
      <c r="B13" s="125"/>
      <c r="C13" s="125"/>
      <c r="D13" s="125"/>
      <c r="E13" s="125"/>
    </row>
    <row r="14" spans="1:24" x14ac:dyDescent="0.25">
      <c r="A14" s="124" t="s">
        <v>115</v>
      </c>
      <c r="B14" s="125"/>
      <c r="C14" s="125"/>
      <c r="D14" s="125"/>
      <c r="E14" s="125"/>
    </row>
    <row r="15" spans="1:24" x14ac:dyDescent="0.25">
      <c r="A15" s="124" t="s">
        <v>116</v>
      </c>
      <c r="B15" s="125"/>
      <c r="C15" s="125"/>
      <c r="D15" s="125"/>
      <c r="E15" s="125"/>
    </row>
    <row r="16" spans="1:24" ht="16.5" customHeight="1" x14ac:dyDescent="0.25">
      <c r="A16" s="73"/>
    </row>
    <row r="17" spans="1:365" x14ac:dyDescent="0.25">
      <c r="A17" s="74" t="s">
        <v>64</v>
      </c>
      <c r="B17" s="75" t="s">
        <v>65</v>
      </c>
    </row>
    <row r="20" spans="1:365" ht="15.75" thickBot="1" x14ac:dyDescent="0.3">
      <c r="B20" s="74" t="s">
        <v>66</v>
      </c>
      <c r="C20" s="76" t="s">
        <v>67</v>
      </c>
      <c r="D20" s="77" t="s">
        <v>68</v>
      </c>
    </row>
    <row r="21" spans="1:365" ht="15.75" thickBot="1" x14ac:dyDescent="0.3">
      <c r="B21" s="439" t="s">
        <v>104</v>
      </c>
      <c r="C21" s="440"/>
      <c r="D21" s="440"/>
      <c r="E21" s="440"/>
      <c r="F21" s="440"/>
      <c r="G21" s="440"/>
      <c r="H21" s="440"/>
      <c r="I21" s="441"/>
      <c r="J21" s="441"/>
      <c r="K21" s="441"/>
      <c r="L21" s="441"/>
      <c r="M21" s="441"/>
      <c r="N21" s="441"/>
      <c r="O21" s="441"/>
      <c r="P21" s="441"/>
      <c r="Q21" s="441"/>
      <c r="R21" s="441"/>
      <c r="S21" s="441"/>
      <c r="T21" s="441"/>
      <c r="U21" s="441"/>
      <c r="V21" s="441"/>
      <c r="W21" s="441"/>
      <c r="X21" s="441"/>
      <c r="Y21" s="441"/>
      <c r="Z21" s="441"/>
      <c r="AA21" s="441"/>
      <c r="AB21" s="441"/>
      <c r="AC21" s="441"/>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0"/>
      <c r="CK21" s="440"/>
      <c r="CL21" s="440"/>
      <c r="CM21" s="440"/>
      <c r="CN21" s="442"/>
      <c r="CO21" s="439" t="s">
        <v>117</v>
      </c>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40"/>
      <c r="DT21" s="440"/>
      <c r="DU21" s="440"/>
      <c r="DV21" s="440"/>
      <c r="DW21" s="440"/>
      <c r="DX21" s="440"/>
      <c r="DY21" s="440"/>
      <c r="DZ21" s="440"/>
      <c r="EA21" s="440"/>
      <c r="EB21" s="440"/>
      <c r="EC21" s="440"/>
      <c r="ED21" s="440"/>
      <c r="EE21" s="440"/>
      <c r="EF21" s="440"/>
      <c r="EG21" s="440"/>
      <c r="EH21" s="440"/>
      <c r="EI21" s="440"/>
      <c r="EJ21" s="440"/>
      <c r="EK21" s="440"/>
      <c r="EL21" s="440"/>
      <c r="EM21" s="440"/>
      <c r="EN21" s="440"/>
      <c r="EO21" s="440"/>
      <c r="EP21" s="440"/>
      <c r="EQ21" s="440"/>
      <c r="ER21" s="440"/>
      <c r="ES21" s="440"/>
      <c r="ET21" s="440"/>
      <c r="EU21" s="440"/>
      <c r="EV21" s="440"/>
      <c r="EW21" s="440"/>
      <c r="EX21" s="440"/>
      <c r="EY21" s="440"/>
      <c r="EZ21" s="440"/>
      <c r="FA21" s="440"/>
      <c r="FB21" s="440"/>
      <c r="FC21" s="440"/>
      <c r="FD21" s="440"/>
      <c r="FE21" s="440"/>
      <c r="FF21" s="440"/>
      <c r="FG21" s="440"/>
      <c r="FH21" s="440"/>
      <c r="FI21" s="440"/>
      <c r="FJ21" s="440"/>
      <c r="FK21" s="440"/>
      <c r="FL21" s="440"/>
      <c r="FM21" s="440"/>
      <c r="FN21" s="440"/>
      <c r="FO21" s="440"/>
      <c r="FP21" s="440"/>
      <c r="FQ21" s="440"/>
      <c r="FR21" s="440"/>
      <c r="FS21" s="440"/>
      <c r="FT21" s="440"/>
      <c r="FU21" s="440"/>
      <c r="FV21" s="440"/>
      <c r="FW21" s="440"/>
      <c r="FX21" s="440"/>
      <c r="FY21" s="440"/>
      <c r="FZ21" s="440"/>
      <c r="GA21" s="442"/>
      <c r="GB21" s="447" t="s">
        <v>69</v>
      </c>
      <c r="GC21" s="399"/>
      <c r="GD21" s="399"/>
      <c r="GE21" s="399"/>
      <c r="GF21" s="399"/>
      <c r="GG21" s="399"/>
      <c r="GH21" s="399"/>
      <c r="GI21" s="399"/>
      <c r="GJ21" s="399"/>
      <c r="GK21" s="399"/>
      <c r="GL21" s="399"/>
      <c r="GM21" s="399"/>
      <c r="GN21" s="399"/>
      <c r="GO21" s="399"/>
      <c r="GP21" s="399"/>
      <c r="GQ21" s="399"/>
      <c r="GR21" s="399"/>
      <c r="GS21" s="399"/>
      <c r="GT21" s="399"/>
      <c r="GU21" s="399"/>
      <c r="GV21" s="399"/>
      <c r="GW21" s="399"/>
      <c r="GX21" s="399"/>
      <c r="GY21" s="399"/>
      <c r="GZ21" s="399"/>
      <c r="HA21" s="399"/>
      <c r="HB21" s="399"/>
      <c r="HC21" s="399"/>
      <c r="HD21" s="399"/>
      <c r="HE21" s="399"/>
      <c r="HF21" s="399"/>
      <c r="HG21" s="399"/>
      <c r="HH21" s="399"/>
      <c r="HI21" s="399"/>
      <c r="HJ21" s="399"/>
      <c r="HK21" s="399"/>
      <c r="HL21" s="399"/>
      <c r="HM21" s="399"/>
      <c r="HN21" s="399"/>
      <c r="HO21" s="399"/>
      <c r="HP21" s="399"/>
      <c r="HQ21" s="399"/>
      <c r="HR21" s="399"/>
      <c r="HS21" s="399"/>
      <c r="HT21" s="399"/>
      <c r="HU21" s="399"/>
      <c r="HV21" s="399"/>
      <c r="HW21" s="399"/>
      <c r="HX21" s="399"/>
      <c r="HY21" s="399"/>
      <c r="HZ21" s="399"/>
      <c r="IA21" s="399"/>
      <c r="IB21" s="399"/>
      <c r="IC21" s="399"/>
      <c r="ID21" s="399"/>
      <c r="IE21" s="399"/>
      <c r="IF21" s="399"/>
      <c r="IG21" s="399"/>
      <c r="IH21" s="399"/>
      <c r="II21" s="399"/>
      <c r="IJ21" s="399"/>
      <c r="IK21" s="399"/>
      <c r="IL21" s="399"/>
      <c r="IM21" s="399"/>
      <c r="IN21" s="399"/>
      <c r="IO21" s="399"/>
      <c r="IP21" s="399"/>
      <c r="IQ21" s="399"/>
      <c r="IR21" s="399"/>
      <c r="IS21" s="399"/>
      <c r="IT21" s="399"/>
      <c r="IU21" s="399"/>
      <c r="IV21" s="399"/>
      <c r="IW21" s="399"/>
      <c r="IX21" s="399"/>
      <c r="IY21" s="399"/>
      <c r="IZ21" s="399"/>
      <c r="JA21" s="399"/>
      <c r="JB21" s="399"/>
      <c r="JC21" s="399"/>
      <c r="JD21" s="399"/>
      <c r="JE21" s="399"/>
      <c r="JF21" s="399"/>
      <c r="JG21" s="399"/>
      <c r="JH21" s="399"/>
      <c r="JI21" s="399"/>
      <c r="JJ21" s="399"/>
      <c r="JK21" s="399"/>
      <c r="JL21" s="399"/>
      <c r="JM21" s="399"/>
      <c r="JN21" s="400"/>
      <c r="JO21" s="398" t="s">
        <v>118</v>
      </c>
      <c r="JP21" s="399"/>
      <c r="JQ21" s="399"/>
      <c r="JR21" s="399"/>
      <c r="JS21" s="399"/>
      <c r="JT21" s="399"/>
      <c r="JU21" s="399"/>
      <c r="JV21" s="399"/>
      <c r="JW21" s="399"/>
      <c r="JX21" s="399"/>
      <c r="JY21" s="399"/>
      <c r="JZ21" s="399"/>
      <c r="KA21" s="399"/>
      <c r="KB21" s="399"/>
      <c r="KC21" s="399"/>
      <c r="KD21" s="399"/>
      <c r="KE21" s="399"/>
      <c r="KF21" s="399"/>
      <c r="KG21" s="399"/>
      <c r="KH21" s="399"/>
      <c r="KI21" s="399"/>
      <c r="KJ21" s="399"/>
      <c r="KK21" s="399"/>
      <c r="KL21" s="399"/>
      <c r="KM21" s="399"/>
      <c r="KN21" s="399"/>
      <c r="KO21" s="399"/>
      <c r="KP21" s="399"/>
      <c r="KQ21" s="399"/>
      <c r="KR21" s="399"/>
      <c r="KS21" s="399"/>
      <c r="KT21" s="399"/>
      <c r="KU21" s="399"/>
      <c r="KV21" s="399"/>
      <c r="KW21" s="399"/>
      <c r="KX21" s="399"/>
      <c r="KY21" s="399"/>
      <c r="KZ21" s="399"/>
      <c r="LA21" s="399"/>
      <c r="LB21" s="399"/>
      <c r="LC21" s="399"/>
      <c r="LD21" s="399"/>
      <c r="LE21" s="399"/>
      <c r="LF21" s="399"/>
      <c r="LG21" s="399"/>
      <c r="LH21" s="399"/>
      <c r="LI21" s="399"/>
      <c r="LJ21" s="399"/>
      <c r="LK21" s="399"/>
      <c r="LL21" s="399"/>
      <c r="LM21" s="399"/>
      <c r="LN21" s="399"/>
      <c r="LO21" s="399"/>
      <c r="LP21" s="399"/>
      <c r="LQ21" s="399"/>
      <c r="LR21" s="399"/>
      <c r="LS21" s="399"/>
      <c r="LT21" s="399"/>
      <c r="LU21" s="399"/>
      <c r="LV21" s="399"/>
      <c r="LW21" s="399"/>
      <c r="LX21" s="399"/>
      <c r="LY21" s="399"/>
      <c r="LZ21" s="399"/>
      <c r="MA21" s="399"/>
      <c r="MB21" s="399"/>
      <c r="MC21" s="399"/>
      <c r="MD21" s="399"/>
      <c r="ME21" s="399"/>
      <c r="MF21" s="399"/>
      <c r="MG21" s="399"/>
      <c r="MH21" s="399"/>
      <c r="MI21" s="399"/>
      <c r="MJ21" s="399"/>
      <c r="MK21" s="399"/>
      <c r="ML21" s="399"/>
      <c r="MM21" s="399"/>
      <c r="MN21" s="399"/>
      <c r="MO21" s="399"/>
      <c r="MP21" s="399"/>
      <c r="MQ21" s="399"/>
      <c r="MR21" s="399"/>
      <c r="MS21" s="399"/>
      <c r="MT21" s="399"/>
      <c r="MU21" s="399"/>
      <c r="MV21" s="399"/>
      <c r="MW21" s="399"/>
      <c r="MX21" s="399"/>
      <c r="MY21" s="399"/>
      <c r="MZ21" s="399"/>
      <c r="NA21" s="400"/>
    </row>
    <row r="22" spans="1:365" x14ac:dyDescent="0.25">
      <c r="B22" s="418" t="s">
        <v>119</v>
      </c>
      <c r="C22" s="419"/>
      <c r="D22" s="419"/>
      <c r="E22" s="419"/>
      <c r="F22" s="419"/>
      <c r="G22" s="419"/>
      <c r="H22" s="419"/>
      <c r="I22" s="420" t="s">
        <v>70</v>
      </c>
      <c r="J22" s="421"/>
      <c r="K22" s="421"/>
      <c r="L22" s="421"/>
      <c r="M22" s="421"/>
      <c r="N22" s="421"/>
      <c r="O22" s="422"/>
      <c r="P22" s="420" t="s">
        <v>71</v>
      </c>
      <c r="Q22" s="421"/>
      <c r="R22" s="421"/>
      <c r="S22" s="421"/>
      <c r="T22" s="421"/>
      <c r="U22" s="421"/>
      <c r="V22" s="422"/>
      <c r="W22" s="420" t="s">
        <v>72</v>
      </c>
      <c r="X22" s="421"/>
      <c r="Y22" s="421"/>
      <c r="Z22" s="421"/>
      <c r="AA22" s="421"/>
      <c r="AB22" s="421"/>
      <c r="AC22" s="422"/>
      <c r="AD22" s="423" t="s">
        <v>73</v>
      </c>
      <c r="AE22" s="424"/>
      <c r="AF22" s="424"/>
      <c r="AG22" s="424"/>
      <c r="AH22" s="424"/>
      <c r="AI22" s="424"/>
      <c r="AJ22" s="425"/>
      <c r="AK22" s="426" t="s">
        <v>124</v>
      </c>
      <c r="AL22" s="419"/>
      <c r="AM22" s="419"/>
      <c r="AN22" s="419"/>
      <c r="AO22" s="419"/>
      <c r="AP22" s="419"/>
      <c r="AQ22" s="427"/>
      <c r="AR22" s="428" t="s">
        <v>121</v>
      </c>
      <c r="AS22" s="424"/>
      <c r="AT22" s="424"/>
      <c r="AU22" s="424"/>
      <c r="AV22" s="424"/>
      <c r="AW22" s="424"/>
      <c r="AX22" s="425"/>
      <c r="AY22" s="429" t="s">
        <v>5</v>
      </c>
      <c r="AZ22" s="430"/>
      <c r="BA22" s="430"/>
      <c r="BB22" s="430"/>
      <c r="BC22" s="430"/>
      <c r="BD22" s="430"/>
      <c r="BE22" s="431"/>
      <c r="BF22" s="432" t="s">
        <v>122</v>
      </c>
      <c r="BG22" s="433"/>
      <c r="BH22" s="433"/>
      <c r="BI22" s="433"/>
      <c r="BJ22" s="433"/>
      <c r="BK22" s="433"/>
      <c r="BL22" s="434"/>
      <c r="BM22" s="428" t="s">
        <v>123</v>
      </c>
      <c r="BN22" s="424"/>
      <c r="BO22" s="424"/>
      <c r="BP22" s="424"/>
      <c r="BQ22" s="424"/>
      <c r="BR22" s="424"/>
      <c r="BS22" s="425"/>
      <c r="BT22" s="415" t="s">
        <v>7</v>
      </c>
      <c r="BU22" s="416"/>
      <c r="BV22" s="416"/>
      <c r="BW22" s="416"/>
      <c r="BX22" s="416"/>
      <c r="BY22" s="416"/>
      <c r="BZ22" s="417"/>
      <c r="CA22" s="443" t="s">
        <v>120</v>
      </c>
      <c r="CB22" s="444"/>
      <c r="CC22" s="444"/>
      <c r="CD22" s="444"/>
      <c r="CE22" s="444"/>
      <c r="CF22" s="444"/>
      <c r="CG22" s="445"/>
      <c r="CH22" s="428" t="s">
        <v>121</v>
      </c>
      <c r="CI22" s="424"/>
      <c r="CJ22" s="424"/>
      <c r="CK22" s="424"/>
      <c r="CL22" s="424"/>
      <c r="CM22" s="424"/>
      <c r="CN22" s="446"/>
      <c r="CO22" s="418" t="s">
        <v>119</v>
      </c>
      <c r="CP22" s="419"/>
      <c r="CQ22" s="419"/>
      <c r="CR22" s="419"/>
      <c r="CS22" s="419"/>
      <c r="CT22" s="419"/>
      <c r="CU22" s="427"/>
      <c r="CV22" s="428" t="s">
        <v>70</v>
      </c>
      <c r="CW22" s="424"/>
      <c r="CX22" s="424"/>
      <c r="CY22" s="424"/>
      <c r="CZ22" s="424"/>
      <c r="DA22" s="424"/>
      <c r="DB22" s="425"/>
      <c r="DC22" s="428" t="s">
        <v>71</v>
      </c>
      <c r="DD22" s="424"/>
      <c r="DE22" s="424"/>
      <c r="DF22" s="424"/>
      <c r="DG22" s="424"/>
      <c r="DH22" s="424"/>
      <c r="DI22" s="425"/>
      <c r="DJ22" s="428" t="s">
        <v>72</v>
      </c>
      <c r="DK22" s="424"/>
      <c r="DL22" s="424"/>
      <c r="DM22" s="424"/>
      <c r="DN22" s="424"/>
      <c r="DO22" s="424"/>
      <c r="DP22" s="425"/>
      <c r="DQ22" s="428" t="s">
        <v>73</v>
      </c>
      <c r="DR22" s="424"/>
      <c r="DS22" s="424"/>
      <c r="DT22" s="424"/>
      <c r="DU22" s="424"/>
      <c r="DV22" s="424"/>
      <c r="DW22" s="425"/>
      <c r="DX22" s="426" t="s">
        <v>124</v>
      </c>
      <c r="DY22" s="419"/>
      <c r="DZ22" s="419"/>
      <c r="EA22" s="419"/>
      <c r="EB22" s="419"/>
      <c r="EC22" s="419"/>
      <c r="ED22" s="427"/>
      <c r="EE22" s="428" t="s">
        <v>121</v>
      </c>
      <c r="EF22" s="424"/>
      <c r="EG22" s="424"/>
      <c r="EH22" s="424"/>
      <c r="EI22" s="424"/>
      <c r="EJ22" s="424"/>
      <c r="EK22" s="425"/>
      <c r="EL22" s="429" t="s">
        <v>5</v>
      </c>
      <c r="EM22" s="430"/>
      <c r="EN22" s="430"/>
      <c r="EO22" s="430"/>
      <c r="EP22" s="430"/>
      <c r="EQ22" s="430"/>
      <c r="ER22" s="431"/>
      <c r="ES22" s="432" t="s">
        <v>122</v>
      </c>
      <c r="ET22" s="433"/>
      <c r="EU22" s="433"/>
      <c r="EV22" s="433"/>
      <c r="EW22" s="433"/>
      <c r="EX22" s="433"/>
      <c r="EY22" s="434"/>
      <c r="EZ22" s="428" t="s">
        <v>123</v>
      </c>
      <c r="FA22" s="424"/>
      <c r="FB22" s="424"/>
      <c r="FC22" s="424"/>
      <c r="FD22" s="424"/>
      <c r="FE22" s="424"/>
      <c r="FF22" s="425"/>
      <c r="FG22" s="415" t="s">
        <v>7</v>
      </c>
      <c r="FH22" s="416"/>
      <c r="FI22" s="416"/>
      <c r="FJ22" s="416"/>
      <c r="FK22" s="416"/>
      <c r="FL22" s="416"/>
      <c r="FM22" s="417"/>
      <c r="FN22" s="443" t="s">
        <v>129</v>
      </c>
      <c r="FO22" s="444"/>
      <c r="FP22" s="444"/>
      <c r="FQ22" s="444"/>
      <c r="FR22" s="444"/>
      <c r="FS22" s="444"/>
      <c r="FT22" s="445"/>
      <c r="FU22" s="428" t="s">
        <v>121</v>
      </c>
      <c r="FV22" s="424"/>
      <c r="FW22" s="424"/>
      <c r="FX22" s="424"/>
      <c r="FY22" s="424"/>
      <c r="FZ22" s="424"/>
      <c r="GA22" s="446"/>
      <c r="GB22" s="389" t="s">
        <v>119</v>
      </c>
      <c r="GC22" s="387"/>
      <c r="GD22" s="387"/>
      <c r="GE22" s="387"/>
      <c r="GF22" s="387"/>
      <c r="GG22" s="387"/>
      <c r="GH22" s="388"/>
      <c r="GI22" s="386" t="s">
        <v>70</v>
      </c>
      <c r="GJ22" s="387"/>
      <c r="GK22" s="387"/>
      <c r="GL22" s="387"/>
      <c r="GM22" s="387"/>
      <c r="GN22" s="387"/>
      <c r="GO22" s="388"/>
      <c r="GP22" s="386" t="s">
        <v>71</v>
      </c>
      <c r="GQ22" s="387"/>
      <c r="GR22" s="387"/>
      <c r="GS22" s="387"/>
      <c r="GT22" s="387"/>
      <c r="GU22" s="387"/>
      <c r="GV22" s="388"/>
      <c r="GW22" s="386" t="s">
        <v>72</v>
      </c>
      <c r="GX22" s="387"/>
      <c r="GY22" s="387"/>
      <c r="GZ22" s="387"/>
      <c r="HA22" s="387"/>
      <c r="HB22" s="387"/>
      <c r="HC22" s="388"/>
      <c r="HD22" s="386" t="s">
        <v>73</v>
      </c>
      <c r="HE22" s="387"/>
      <c r="HF22" s="387"/>
      <c r="HG22" s="387"/>
      <c r="HH22" s="387"/>
      <c r="HI22" s="387"/>
      <c r="HJ22" s="388"/>
      <c r="HK22" s="386" t="s">
        <v>120</v>
      </c>
      <c r="HL22" s="387"/>
      <c r="HM22" s="387"/>
      <c r="HN22" s="387"/>
      <c r="HO22" s="387"/>
      <c r="HP22" s="387"/>
      <c r="HQ22" s="388"/>
      <c r="HR22" s="386" t="s">
        <v>121</v>
      </c>
      <c r="HS22" s="387"/>
      <c r="HT22" s="387"/>
      <c r="HU22" s="387"/>
      <c r="HV22" s="387"/>
      <c r="HW22" s="387"/>
      <c r="HX22" s="388"/>
      <c r="HY22" s="386" t="s">
        <v>5</v>
      </c>
      <c r="HZ22" s="387"/>
      <c r="IA22" s="387"/>
      <c r="IB22" s="387"/>
      <c r="IC22" s="387"/>
      <c r="ID22" s="387"/>
      <c r="IE22" s="388"/>
      <c r="IF22" s="386" t="s">
        <v>122</v>
      </c>
      <c r="IG22" s="387"/>
      <c r="IH22" s="387"/>
      <c r="II22" s="387"/>
      <c r="IJ22" s="387"/>
      <c r="IK22" s="387"/>
      <c r="IL22" s="388"/>
      <c r="IM22" s="386" t="s">
        <v>123</v>
      </c>
      <c r="IN22" s="387"/>
      <c r="IO22" s="387"/>
      <c r="IP22" s="387"/>
      <c r="IQ22" s="387"/>
      <c r="IR22" s="387"/>
      <c r="IS22" s="388"/>
      <c r="IT22" s="386" t="s">
        <v>7</v>
      </c>
      <c r="IU22" s="387"/>
      <c r="IV22" s="387"/>
      <c r="IW22" s="387"/>
      <c r="IX22" s="387"/>
      <c r="IY22" s="387"/>
      <c r="IZ22" s="388"/>
      <c r="JA22" s="386" t="s">
        <v>120</v>
      </c>
      <c r="JB22" s="387"/>
      <c r="JC22" s="387"/>
      <c r="JD22" s="387"/>
      <c r="JE22" s="387"/>
      <c r="JF22" s="387"/>
      <c r="JG22" s="388"/>
      <c r="JH22" s="386" t="s">
        <v>121</v>
      </c>
      <c r="JI22" s="387"/>
      <c r="JJ22" s="387"/>
      <c r="JK22" s="387"/>
      <c r="JL22" s="387"/>
      <c r="JM22" s="387"/>
      <c r="JN22" s="388"/>
      <c r="JO22" s="386" t="s">
        <v>119</v>
      </c>
      <c r="JP22" s="387"/>
      <c r="JQ22" s="387"/>
      <c r="JR22" s="387"/>
      <c r="JS22" s="387"/>
      <c r="JT22" s="387"/>
      <c r="JU22" s="388"/>
      <c r="JV22" s="386" t="s">
        <v>70</v>
      </c>
      <c r="JW22" s="387"/>
      <c r="JX22" s="387"/>
      <c r="JY22" s="387"/>
      <c r="JZ22" s="387"/>
      <c r="KA22" s="387"/>
      <c r="KB22" s="388"/>
      <c r="KC22" s="386" t="s">
        <v>71</v>
      </c>
      <c r="KD22" s="387"/>
      <c r="KE22" s="387"/>
      <c r="KF22" s="387"/>
      <c r="KG22" s="387"/>
      <c r="KH22" s="387"/>
      <c r="KI22" s="388"/>
      <c r="KJ22" s="386" t="s">
        <v>72</v>
      </c>
      <c r="KK22" s="387"/>
      <c r="KL22" s="387"/>
      <c r="KM22" s="387"/>
      <c r="KN22" s="387"/>
      <c r="KO22" s="387"/>
      <c r="KP22" s="388"/>
      <c r="KQ22" s="386" t="s">
        <v>73</v>
      </c>
      <c r="KR22" s="387"/>
      <c r="KS22" s="387"/>
      <c r="KT22" s="387"/>
      <c r="KU22" s="387"/>
      <c r="KV22" s="387"/>
      <c r="KW22" s="388"/>
      <c r="KX22" s="386" t="s">
        <v>120</v>
      </c>
      <c r="KY22" s="387"/>
      <c r="KZ22" s="387"/>
      <c r="LA22" s="387"/>
      <c r="LB22" s="387"/>
      <c r="LC22" s="387"/>
      <c r="LD22" s="388"/>
      <c r="LE22" s="386" t="s">
        <v>121</v>
      </c>
      <c r="LF22" s="387"/>
      <c r="LG22" s="387"/>
      <c r="LH22" s="387"/>
      <c r="LI22" s="387"/>
      <c r="LJ22" s="387"/>
      <c r="LK22" s="388"/>
      <c r="LL22" s="386" t="s">
        <v>5</v>
      </c>
      <c r="LM22" s="387"/>
      <c r="LN22" s="387"/>
      <c r="LO22" s="387"/>
      <c r="LP22" s="387"/>
      <c r="LQ22" s="387"/>
      <c r="LR22" s="388"/>
      <c r="LS22" s="386" t="s">
        <v>122</v>
      </c>
      <c r="LT22" s="387"/>
      <c r="LU22" s="387"/>
      <c r="LV22" s="387"/>
      <c r="LW22" s="387"/>
      <c r="LX22" s="387"/>
      <c r="LY22" s="388"/>
      <c r="LZ22" s="386" t="s">
        <v>123</v>
      </c>
      <c r="MA22" s="387"/>
      <c r="MB22" s="387"/>
      <c r="MC22" s="387"/>
      <c r="MD22" s="387"/>
      <c r="ME22" s="387"/>
      <c r="MF22" s="388"/>
      <c r="MG22" s="386" t="s">
        <v>7</v>
      </c>
      <c r="MH22" s="387"/>
      <c r="MI22" s="387"/>
      <c r="MJ22" s="387"/>
      <c r="MK22" s="387"/>
      <c r="ML22" s="387"/>
      <c r="MM22" s="388"/>
      <c r="MN22" s="386" t="s">
        <v>120</v>
      </c>
      <c r="MO22" s="387"/>
      <c r="MP22" s="387"/>
      <c r="MQ22" s="387"/>
      <c r="MR22" s="387"/>
      <c r="MS22" s="387"/>
      <c r="MT22" s="388"/>
      <c r="MU22" s="386" t="s">
        <v>121</v>
      </c>
      <c r="MV22" s="387"/>
      <c r="MW22" s="387"/>
      <c r="MX22" s="387"/>
      <c r="MY22" s="387"/>
      <c r="MZ22" s="387"/>
      <c r="NA22" s="388"/>
    </row>
    <row r="23" spans="1:365" s="126" customFormat="1" ht="120" x14ac:dyDescent="0.25">
      <c r="A23" s="151" t="s">
        <v>74</v>
      </c>
      <c r="B23" s="152" t="s">
        <v>125</v>
      </c>
      <c r="C23" s="153" t="s">
        <v>126</v>
      </c>
      <c r="D23" s="154" t="s">
        <v>127</v>
      </c>
      <c r="E23" s="155" t="s">
        <v>8</v>
      </c>
      <c r="F23" s="156" t="s">
        <v>128</v>
      </c>
      <c r="G23" s="157" t="s">
        <v>9</v>
      </c>
      <c r="H23" s="154" t="s">
        <v>10</v>
      </c>
      <c r="I23" s="152" t="s">
        <v>125</v>
      </c>
      <c r="J23" s="153" t="s">
        <v>126</v>
      </c>
      <c r="K23" s="154" t="s">
        <v>127</v>
      </c>
      <c r="L23" s="155" t="s">
        <v>8</v>
      </c>
      <c r="M23" s="156" t="s">
        <v>128</v>
      </c>
      <c r="N23" s="157" t="s">
        <v>9</v>
      </c>
      <c r="O23" s="158" t="s">
        <v>10</v>
      </c>
      <c r="P23" s="152" t="s">
        <v>125</v>
      </c>
      <c r="Q23" s="153" t="s">
        <v>126</v>
      </c>
      <c r="R23" s="154" t="s">
        <v>127</v>
      </c>
      <c r="S23" s="155" t="s">
        <v>8</v>
      </c>
      <c r="T23" s="156" t="s">
        <v>128</v>
      </c>
      <c r="U23" s="157" t="s">
        <v>9</v>
      </c>
      <c r="V23" s="158" t="s">
        <v>10</v>
      </c>
      <c r="W23" s="152" t="s">
        <v>125</v>
      </c>
      <c r="X23" s="153" t="s">
        <v>126</v>
      </c>
      <c r="Y23" s="154" t="s">
        <v>127</v>
      </c>
      <c r="Z23" s="155" t="s">
        <v>8</v>
      </c>
      <c r="AA23" s="156" t="s">
        <v>128</v>
      </c>
      <c r="AB23" s="157" t="s">
        <v>9</v>
      </c>
      <c r="AC23" s="158" t="s">
        <v>10</v>
      </c>
      <c r="AD23" s="157" t="s">
        <v>125</v>
      </c>
      <c r="AE23" s="153" t="s">
        <v>126</v>
      </c>
      <c r="AF23" s="154" t="s">
        <v>127</v>
      </c>
      <c r="AG23" s="155" t="s">
        <v>8</v>
      </c>
      <c r="AH23" s="156" t="s">
        <v>128</v>
      </c>
      <c r="AI23" s="157" t="s">
        <v>9</v>
      </c>
      <c r="AJ23" s="153" t="s">
        <v>10</v>
      </c>
      <c r="AK23" s="153" t="s">
        <v>125</v>
      </c>
      <c r="AL23" s="153" t="s">
        <v>126</v>
      </c>
      <c r="AM23" s="154" t="s">
        <v>127</v>
      </c>
      <c r="AN23" s="155" t="s">
        <v>8</v>
      </c>
      <c r="AO23" s="156" t="s">
        <v>128</v>
      </c>
      <c r="AP23" s="157" t="s">
        <v>9</v>
      </c>
      <c r="AQ23" s="153" t="s">
        <v>10</v>
      </c>
      <c r="AR23" s="153" t="s">
        <v>125</v>
      </c>
      <c r="AS23" s="153" t="s">
        <v>126</v>
      </c>
      <c r="AT23" s="154" t="s">
        <v>127</v>
      </c>
      <c r="AU23" s="155" t="s">
        <v>8</v>
      </c>
      <c r="AV23" s="156" t="s">
        <v>128</v>
      </c>
      <c r="AW23" s="157" t="s">
        <v>9</v>
      </c>
      <c r="AX23" s="153" t="s">
        <v>10</v>
      </c>
      <c r="AY23" s="153" t="s">
        <v>125</v>
      </c>
      <c r="AZ23" s="153" t="s">
        <v>126</v>
      </c>
      <c r="BA23" s="154" t="s">
        <v>127</v>
      </c>
      <c r="BB23" s="155" t="s">
        <v>8</v>
      </c>
      <c r="BC23" s="156" t="s">
        <v>128</v>
      </c>
      <c r="BD23" s="157" t="s">
        <v>9</v>
      </c>
      <c r="BE23" s="153" t="s">
        <v>10</v>
      </c>
      <c r="BF23" s="153" t="s">
        <v>125</v>
      </c>
      <c r="BG23" s="153" t="s">
        <v>126</v>
      </c>
      <c r="BH23" s="154" t="s">
        <v>127</v>
      </c>
      <c r="BI23" s="155" t="s">
        <v>8</v>
      </c>
      <c r="BJ23" s="156" t="s">
        <v>128</v>
      </c>
      <c r="BK23" s="157" t="s">
        <v>9</v>
      </c>
      <c r="BL23" s="153" t="s">
        <v>10</v>
      </c>
      <c r="BM23" s="153" t="s">
        <v>125</v>
      </c>
      <c r="BN23" s="153" t="s">
        <v>126</v>
      </c>
      <c r="BO23" s="154" t="s">
        <v>127</v>
      </c>
      <c r="BP23" s="155" t="s">
        <v>8</v>
      </c>
      <c r="BQ23" s="156" t="s">
        <v>128</v>
      </c>
      <c r="BR23" s="157" t="s">
        <v>9</v>
      </c>
      <c r="BS23" s="153" t="s">
        <v>10</v>
      </c>
      <c r="BT23" s="153" t="s">
        <v>125</v>
      </c>
      <c r="BU23" s="153" t="s">
        <v>126</v>
      </c>
      <c r="BV23" s="154" t="s">
        <v>127</v>
      </c>
      <c r="BW23" s="155" t="s">
        <v>8</v>
      </c>
      <c r="BX23" s="156" t="s">
        <v>128</v>
      </c>
      <c r="BY23" s="157" t="s">
        <v>9</v>
      </c>
      <c r="BZ23" s="153" t="s">
        <v>10</v>
      </c>
      <c r="CA23" s="153" t="s">
        <v>125</v>
      </c>
      <c r="CB23" s="153" t="s">
        <v>126</v>
      </c>
      <c r="CC23" s="154" t="s">
        <v>127</v>
      </c>
      <c r="CD23" s="155" t="s">
        <v>8</v>
      </c>
      <c r="CE23" s="156" t="s">
        <v>128</v>
      </c>
      <c r="CF23" s="157" t="s">
        <v>9</v>
      </c>
      <c r="CG23" s="153" t="s">
        <v>10</v>
      </c>
      <c r="CH23" s="153" t="s">
        <v>125</v>
      </c>
      <c r="CI23" s="153" t="s">
        <v>126</v>
      </c>
      <c r="CJ23" s="154" t="s">
        <v>127</v>
      </c>
      <c r="CK23" s="155" t="s">
        <v>8</v>
      </c>
      <c r="CL23" s="156" t="s">
        <v>128</v>
      </c>
      <c r="CM23" s="157" t="s">
        <v>9</v>
      </c>
      <c r="CN23" s="158" t="s">
        <v>10</v>
      </c>
      <c r="CO23" s="169" t="s">
        <v>125</v>
      </c>
      <c r="CP23" s="170" t="s">
        <v>126</v>
      </c>
      <c r="CQ23" s="171" t="s">
        <v>127</v>
      </c>
      <c r="CR23" s="172" t="s">
        <v>8</v>
      </c>
      <c r="CS23" s="173" t="s">
        <v>128</v>
      </c>
      <c r="CT23" s="174" t="s">
        <v>9</v>
      </c>
      <c r="CU23" s="170" t="s">
        <v>10</v>
      </c>
      <c r="CV23" s="153" t="s">
        <v>125</v>
      </c>
      <c r="CW23" s="153" t="s">
        <v>126</v>
      </c>
      <c r="CX23" s="154" t="s">
        <v>127</v>
      </c>
      <c r="CY23" s="155" t="s">
        <v>8</v>
      </c>
      <c r="CZ23" s="156" t="s">
        <v>128</v>
      </c>
      <c r="DA23" s="157" t="s">
        <v>9</v>
      </c>
      <c r="DB23" s="153" t="s">
        <v>10</v>
      </c>
      <c r="DC23" s="153" t="s">
        <v>125</v>
      </c>
      <c r="DD23" s="153" t="s">
        <v>126</v>
      </c>
      <c r="DE23" s="154" t="s">
        <v>127</v>
      </c>
      <c r="DF23" s="155" t="s">
        <v>8</v>
      </c>
      <c r="DG23" s="156" t="s">
        <v>128</v>
      </c>
      <c r="DH23" s="157" t="s">
        <v>9</v>
      </c>
      <c r="DI23" s="153" t="s">
        <v>10</v>
      </c>
      <c r="DJ23" s="153" t="s">
        <v>125</v>
      </c>
      <c r="DK23" s="153" t="s">
        <v>126</v>
      </c>
      <c r="DL23" s="154" t="s">
        <v>127</v>
      </c>
      <c r="DM23" s="155" t="s">
        <v>8</v>
      </c>
      <c r="DN23" s="156" t="s">
        <v>128</v>
      </c>
      <c r="DO23" s="157" t="s">
        <v>9</v>
      </c>
      <c r="DP23" s="153" t="s">
        <v>10</v>
      </c>
      <c r="DQ23" s="153" t="s">
        <v>125</v>
      </c>
      <c r="DR23" s="153" t="s">
        <v>126</v>
      </c>
      <c r="DS23" s="154" t="s">
        <v>127</v>
      </c>
      <c r="DT23" s="155" t="s">
        <v>8</v>
      </c>
      <c r="DU23" s="156" t="s">
        <v>128</v>
      </c>
      <c r="DV23" s="157" t="s">
        <v>9</v>
      </c>
      <c r="DW23" s="153" t="s">
        <v>10</v>
      </c>
      <c r="DX23" s="153" t="s">
        <v>125</v>
      </c>
      <c r="DY23" s="153" t="s">
        <v>126</v>
      </c>
      <c r="DZ23" s="154" t="s">
        <v>127</v>
      </c>
      <c r="EA23" s="155" t="s">
        <v>8</v>
      </c>
      <c r="EB23" s="156" t="s">
        <v>128</v>
      </c>
      <c r="EC23" s="157" t="s">
        <v>9</v>
      </c>
      <c r="ED23" s="153" t="s">
        <v>10</v>
      </c>
      <c r="EE23" s="153" t="s">
        <v>125</v>
      </c>
      <c r="EF23" s="153" t="s">
        <v>126</v>
      </c>
      <c r="EG23" s="154" t="s">
        <v>127</v>
      </c>
      <c r="EH23" s="155" t="s">
        <v>8</v>
      </c>
      <c r="EI23" s="156" t="s">
        <v>128</v>
      </c>
      <c r="EJ23" s="157" t="s">
        <v>9</v>
      </c>
      <c r="EK23" s="153" t="s">
        <v>10</v>
      </c>
      <c r="EL23" s="153" t="s">
        <v>125</v>
      </c>
      <c r="EM23" s="153" t="s">
        <v>126</v>
      </c>
      <c r="EN23" s="154" t="s">
        <v>127</v>
      </c>
      <c r="EO23" s="155" t="s">
        <v>8</v>
      </c>
      <c r="EP23" s="156" t="s">
        <v>128</v>
      </c>
      <c r="EQ23" s="157" t="s">
        <v>9</v>
      </c>
      <c r="ER23" s="153" t="s">
        <v>10</v>
      </c>
      <c r="ES23" s="153" t="s">
        <v>125</v>
      </c>
      <c r="ET23" s="153" t="s">
        <v>126</v>
      </c>
      <c r="EU23" s="154" t="s">
        <v>127</v>
      </c>
      <c r="EV23" s="155" t="s">
        <v>8</v>
      </c>
      <c r="EW23" s="156" t="s">
        <v>128</v>
      </c>
      <c r="EX23" s="157" t="s">
        <v>9</v>
      </c>
      <c r="EY23" s="153" t="s">
        <v>10</v>
      </c>
      <c r="EZ23" s="153" t="s">
        <v>125</v>
      </c>
      <c r="FA23" s="153" t="s">
        <v>126</v>
      </c>
      <c r="FB23" s="154" t="s">
        <v>127</v>
      </c>
      <c r="FC23" s="155" t="s">
        <v>8</v>
      </c>
      <c r="FD23" s="156" t="s">
        <v>128</v>
      </c>
      <c r="FE23" s="157" t="s">
        <v>9</v>
      </c>
      <c r="FF23" s="153" t="s">
        <v>10</v>
      </c>
      <c r="FG23" s="153" t="s">
        <v>125</v>
      </c>
      <c r="FH23" s="153" t="s">
        <v>126</v>
      </c>
      <c r="FI23" s="154" t="s">
        <v>127</v>
      </c>
      <c r="FJ23" s="155" t="s">
        <v>8</v>
      </c>
      <c r="FK23" s="156" t="s">
        <v>128</v>
      </c>
      <c r="FL23" s="157" t="s">
        <v>9</v>
      </c>
      <c r="FM23" s="153" t="s">
        <v>10</v>
      </c>
      <c r="FN23" s="153" t="s">
        <v>125</v>
      </c>
      <c r="FO23" s="153" t="s">
        <v>126</v>
      </c>
      <c r="FP23" s="154" t="s">
        <v>127</v>
      </c>
      <c r="FQ23" s="155" t="s">
        <v>8</v>
      </c>
      <c r="FR23" s="156" t="s">
        <v>128</v>
      </c>
      <c r="FS23" s="157" t="s">
        <v>9</v>
      </c>
      <c r="FT23" s="153" t="s">
        <v>10</v>
      </c>
      <c r="FU23" s="153" t="s">
        <v>125</v>
      </c>
      <c r="FV23" s="153" t="s">
        <v>126</v>
      </c>
      <c r="FW23" s="154" t="s">
        <v>127</v>
      </c>
      <c r="FX23" s="155" t="s">
        <v>8</v>
      </c>
      <c r="FY23" s="156" t="s">
        <v>128</v>
      </c>
      <c r="FZ23" s="157" t="s">
        <v>9</v>
      </c>
      <c r="GA23" s="158" t="s">
        <v>10</v>
      </c>
      <c r="GB23" s="159" t="s">
        <v>125</v>
      </c>
      <c r="GC23" s="160" t="s">
        <v>126</v>
      </c>
      <c r="GD23" s="161" t="s">
        <v>127</v>
      </c>
      <c r="GE23" s="162" t="s">
        <v>8</v>
      </c>
      <c r="GF23" s="163" t="s">
        <v>128</v>
      </c>
      <c r="GG23" s="159" t="s">
        <v>9</v>
      </c>
      <c r="GH23" s="160" t="s">
        <v>10</v>
      </c>
      <c r="GI23" s="160" t="s">
        <v>125</v>
      </c>
      <c r="GJ23" s="160" t="s">
        <v>126</v>
      </c>
      <c r="GK23" s="161" t="s">
        <v>127</v>
      </c>
      <c r="GL23" s="162" t="s">
        <v>8</v>
      </c>
      <c r="GM23" s="163" t="s">
        <v>128</v>
      </c>
      <c r="GN23" s="159" t="s">
        <v>9</v>
      </c>
      <c r="GO23" s="160" t="s">
        <v>10</v>
      </c>
      <c r="GP23" s="160" t="s">
        <v>125</v>
      </c>
      <c r="GQ23" s="160" t="s">
        <v>126</v>
      </c>
      <c r="GR23" s="161" t="s">
        <v>127</v>
      </c>
      <c r="GS23" s="162" t="s">
        <v>8</v>
      </c>
      <c r="GT23" s="163" t="s">
        <v>128</v>
      </c>
      <c r="GU23" s="159" t="s">
        <v>9</v>
      </c>
      <c r="GV23" s="160" t="s">
        <v>10</v>
      </c>
      <c r="GW23" s="160" t="s">
        <v>125</v>
      </c>
      <c r="GX23" s="160" t="s">
        <v>126</v>
      </c>
      <c r="GY23" s="161" t="s">
        <v>127</v>
      </c>
      <c r="GZ23" s="162" t="s">
        <v>8</v>
      </c>
      <c r="HA23" s="163" t="s">
        <v>128</v>
      </c>
      <c r="HB23" s="159" t="s">
        <v>9</v>
      </c>
      <c r="HC23" s="160" t="s">
        <v>10</v>
      </c>
      <c r="HD23" s="160" t="s">
        <v>125</v>
      </c>
      <c r="HE23" s="160" t="s">
        <v>126</v>
      </c>
      <c r="HF23" s="161" t="s">
        <v>127</v>
      </c>
      <c r="HG23" s="162" t="s">
        <v>8</v>
      </c>
      <c r="HH23" s="163" t="s">
        <v>128</v>
      </c>
      <c r="HI23" s="159" t="s">
        <v>9</v>
      </c>
      <c r="HJ23" s="160" t="s">
        <v>10</v>
      </c>
      <c r="HK23" s="160" t="s">
        <v>125</v>
      </c>
      <c r="HL23" s="160" t="s">
        <v>126</v>
      </c>
      <c r="HM23" s="161" t="s">
        <v>127</v>
      </c>
      <c r="HN23" s="162" t="s">
        <v>8</v>
      </c>
      <c r="HO23" s="163" t="s">
        <v>128</v>
      </c>
      <c r="HP23" s="159" t="s">
        <v>9</v>
      </c>
      <c r="HQ23" s="160" t="s">
        <v>10</v>
      </c>
      <c r="HR23" s="160" t="s">
        <v>125</v>
      </c>
      <c r="HS23" s="160" t="s">
        <v>126</v>
      </c>
      <c r="HT23" s="161" t="s">
        <v>127</v>
      </c>
      <c r="HU23" s="162" t="s">
        <v>8</v>
      </c>
      <c r="HV23" s="163" t="s">
        <v>128</v>
      </c>
      <c r="HW23" s="159" t="s">
        <v>9</v>
      </c>
      <c r="HX23" s="160" t="s">
        <v>10</v>
      </c>
      <c r="HY23" s="160" t="s">
        <v>125</v>
      </c>
      <c r="HZ23" s="160" t="s">
        <v>126</v>
      </c>
      <c r="IA23" s="161" t="s">
        <v>127</v>
      </c>
      <c r="IB23" s="162" t="s">
        <v>8</v>
      </c>
      <c r="IC23" s="163" t="s">
        <v>128</v>
      </c>
      <c r="ID23" s="159" t="s">
        <v>9</v>
      </c>
      <c r="IE23" s="160" t="s">
        <v>10</v>
      </c>
      <c r="IF23" s="160" t="s">
        <v>125</v>
      </c>
      <c r="IG23" s="160" t="s">
        <v>126</v>
      </c>
      <c r="IH23" s="161" t="s">
        <v>127</v>
      </c>
      <c r="II23" s="162" t="s">
        <v>8</v>
      </c>
      <c r="IJ23" s="163" t="s">
        <v>128</v>
      </c>
      <c r="IK23" s="159" t="s">
        <v>9</v>
      </c>
      <c r="IL23" s="160" t="s">
        <v>10</v>
      </c>
      <c r="IM23" s="160" t="s">
        <v>125</v>
      </c>
      <c r="IN23" s="160" t="s">
        <v>126</v>
      </c>
      <c r="IO23" s="161" t="s">
        <v>127</v>
      </c>
      <c r="IP23" s="162" t="s">
        <v>8</v>
      </c>
      <c r="IQ23" s="163" t="s">
        <v>128</v>
      </c>
      <c r="IR23" s="159" t="s">
        <v>9</v>
      </c>
      <c r="IS23" s="160" t="s">
        <v>10</v>
      </c>
      <c r="IT23" s="160" t="s">
        <v>125</v>
      </c>
      <c r="IU23" s="160" t="s">
        <v>126</v>
      </c>
      <c r="IV23" s="161" t="s">
        <v>127</v>
      </c>
      <c r="IW23" s="162" t="s">
        <v>8</v>
      </c>
      <c r="IX23" s="163" t="s">
        <v>128</v>
      </c>
      <c r="IY23" s="159" t="s">
        <v>9</v>
      </c>
      <c r="IZ23" s="160" t="s">
        <v>10</v>
      </c>
      <c r="JA23" s="160" t="s">
        <v>125</v>
      </c>
      <c r="JB23" s="160" t="s">
        <v>126</v>
      </c>
      <c r="JC23" s="161" t="s">
        <v>127</v>
      </c>
      <c r="JD23" s="162" t="s">
        <v>8</v>
      </c>
      <c r="JE23" s="163" t="s">
        <v>128</v>
      </c>
      <c r="JF23" s="159" t="s">
        <v>9</v>
      </c>
      <c r="JG23" s="160" t="s">
        <v>10</v>
      </c>
      <c r="JH23" s="160" t="s">
        <v>125</v>
      </c>
      <c r="JI23" s="160" t="s">
        <v>126</v>
      </c>
      <c r="JJ23" s="161" t="s">
        <v>127</v>
      </c>
      <c r="JK23" s="162" t="s">
        <v>8</v>
      </c>
      <c r="JL23" s="163" t="s">
        <v>128</v>
      </c>
      <c r="JM23" s="159" t="s">
        <v>9</v>
      </c>
      <c r="JN23" s="160" t="s">
        <v>10</v>
      </c>
      <c r="JO23" s="160" t="s">
        <v>125</v>
      </c>
      <c r="JP23" s="160" t="s">
        <v>126</v>
      </c>
      <c r="JQ23" s="161" t="s">
        <v>127</v>
      </c>
      <c r="JR23" s="162" t="s">
        <v>8</v>
      </c>
      <c r="JS23" s="163" t="s">
        <v>128</v>
      </c>
      <c r="JT23" s="159" t="s">
        <v>9</v>
      </c>
      <c r="JU23" s="160" t="s">
        <v>10</v>
      </c>
      <c r="JV23" s="160" t="s">
        <v>125</v>
      </c>
      <c r="JW23" s="160" t="s">
        <v>126</v>
      </c>
      <c r="JX23" s="161" t="s">
        <v>127</v>
      </c>
      <c r="JY23" s="162" t="s">
        <v>8</v>
      </c>
      <c r="JZ23" s="163" t="s">
        <v>128</v>
      </c>
      <c r="KA23" s="159" t="s">
        <v>9</v>
      </c>
      <c r="KB23" s="160" t="s">
        <v>10</v>
      </c>
      <c r="KC23" s="160" t="s">
        <v>125</v>
      </c>
      <c r="KD23" s="160" t="s">
        <v>126</v>
      </c>
      <c r="KE23" s="161" t="s">
        <v>127</v>
      </c>
      <c r="KF23" s="162" t="s">
        <v>8</v>
      </c>
      <c r="KG23" s="163" t="s">
        <v>128</v>
      </c>
      <c r="KH23" s="159" t="s">
        <v>9</v>
      </c>
      <c r="KI23" s="160" t="s">
        <v>10</v>
      </c>
      <c r="KJ23" s="160" t="s">
        <v>125</v>
      </c>
      <c r="KK23" s="160" t="s">
        <v>126</v>
      </c>
      <c r="KL23" s="161" t="s">
        <v>127</v>
      </c>
      <c r="KM23" s="162" t="s">
        <v>8</v>
      </c>
      <c r="KN23" s="163" t="s">
        <v>128</v>
      </c>
      <c r="KO23" s="159" t="s">
        <v>9</v>
      </c>
      <c r="KP23" s="160" t="s">
        <v>10</v>
      </c>
      <c r="KQ23" s="160" t="s">
        <v>125</v>
      </c>
      <c r="KR23" s="160" t="s">
        <v>126</v>
      </c>
      <c r="KS23" s="161" t="s">
        <v>127</v>
      </c>
      <c r="KT23" s="162" t="s">
        <v>8</v>
      </c>
      <c r="KU23" s="163" t="s">
        <v>128</v>
      </c>
      <c r="KV23" s="159" t="s">
        <v>9</v>
      </c>
      <c r="KW23" s="160" t="s">
        <v>10</v>
      </c>
      <c r="KX23" s="160" t="s">
        <v>125</v>
      </c>
      <c r="KY23" s="160" t="s">
        <v>126</v>
      </c>
      <c r="KZ23" s="161" t="s">
        <v>127</v>
      </c>
      <c r="LA23" s="162" t="s">
        <v>8</v>
      </c>
      <c r="LB23" s="163" t="s">
        <v>128</v>
      </c>
      <c r="LC23" s="159" t="s">
        <v>9</v>
      </c>
      <c r="LD23" s="160" t="s">
        <v>10</v>
      </c>
      <c r="LE23" s="160" t="s">
        <v>125</v>
      </c>
      <c r="LF23" s="160" t="s">
        <v>126</v>
      </c>
      <c r="LG23" s="161" t="s">
        <v>127</v>
      </c>
      <c r="LH23" s="162" t="s">
        <v>8</v>
      </c>
      <c r="LI23" s="163" t="s">
        <v>128</v>
      </c>
      <c r="LJ23" s="159" t="s">
        <v>9</v>
      </c>
      <c r="LK23" s="160" t="s">
        <v>10</v>
      </c>
      <c r="LL23" s="160" t="s">
        <v>125</v>
      </c>
      <c r="LM23" s="160" t="s">
        <v>126</v>
      </c>
      <c r="LN23" s="161" t="s">
        <v>127</v>
      </c>
      <c r="LO23" s="162" t="s">
        <v>8</v>
      </c>
      <c r="LP23" s="163" t="s">
        <v>128</v>
      </c>
      <c r="LQ23" s="159" t="s">
        <v>9</v>
      </c>
      <c r="LR23" s="160" t="s">
        <v>10</v>
      </c>
      <c r="LS23" s="160" t="s">
        <v>125</v>
      </c>
      <c r="LT23" s="160" t="s">
        <v>126</v>
      </c>
      <c r="LU23" s="161" t="s">
        <v>127</v>
      </c>
      <c r="LV23" s="162" t="s">
        <v>8</v>
      </c>
      <c r="LW23" s="163" t="s">
        <v>128</v>
      </c>
      <c r="LX23" s="159" t="s">
        <v>9</v>
      </c>
      <c r="LY23" s="160" t="s">
        <v>10</v>
      </c>
      <c r="LZ23" s="160" t="s">
        <v>125</v>
      </c>
      <c r="MA23" s="160" t="s">
        <v>126</v>
      </c>
      <c r="MB23" s="161" t="s">
        <v>127</v>
      </c>
      <c r="MC23" s="162" t="s">
        <v>8</v>
      </c>
      <c r="MD23" s="163" t="s">
        <v>128</v>
      </c>
      <c r="ME23" s="159" t="s">
        <v>9</v>
      </c>
      <c r="MF23" s="160" t="s">
        <v>10</v>
      </c>
      <c r="MG23" s="160" t="s">
        <v>125</v>
      </c>
      <c r="MH23" s="160" t="s">
        <v>126</v>
      </c>
      <c r="MI23" s="161" t="s">
        <v>127</v>
      </c>
      <c r="MJ23" s="162" t="s">
        <v>8</v>
      </c>
      <c r="MK23" s="163" t="s">
        <v>128</v>
      </c>
      <c r="ML23" s="159" t="s">
        <v>9</v>
      </c>
      <c r="MM23" s="160" t="s">
        <v>10</v>
      </c>
      <c r="MN23" s="160" t="s">
        <v>125</v>
      </c>
      <c r="MO23" s="160" t="s">
        <v>126</v>
      </c>
      <c r="MP23" s="161" t="s">
        <v>127</v>
      </c>
      <c r="MQ23" s="162" t="s">
        <v>8</v>
      </c>
      <c r="MR23" s="163" t="s">
        <v>128</v>
      </c>
      <c r="MS23" s="159" t="s">
        <v>9</v>
      </c>
      <c r="MT23" s="160" t="s">
        <v>10</v>
      </c>
      <c r="MU23" s="160" t="s">
        <v>125</v>
      </c>
      <c r="MV23" s="160" t="s">
        <v>126</v>
      </c>
      <c r="MW23" s="161" t="s">
        <v>127</v>
      </c>
      <c r="MX23" s="162" t="s">
        <v>8</v>
      </c>
      <c r="MY23" s="163" t="s">
        <v>128</v>
      </c>
      <c r="MZ23" s="159" t="s">
        <v>9</v>
      </c>
      <c r="NA23" s="160" t="s">
        <v>10</v>
      </c>
    </row>
    <row r="24" spans="1:365" x14ac:dyDescent="0.25">
      <c r="A24" s="85" t="s">
        <v>76</v>
      </c>
      <c r="B24" s="135">
        <v>5</v>
      </c>
      <c r="C24" s="136">
        <v>4</v>
      </c>
      <c r="D24" s="137">
        <v>9</v>
      </c>
      <c r="E24" s="138">
        <v>0.55559999999999998</v>
      </c>
      <c r="F24" s="128">
        <v>0.44439999999999996</v>
      </c>
      <c r="G24" s="139">
        <v>1</v>
      </c>
      <c r="H24" s="137">
        <v>1</v>
      </c>
      <c r="I24" s="135">
        <v>267</v>
      </c>
      <c r="J24" s="136">
        <v>323</v>
      </c>
      <c r="K24" s="137">
        <v>590</v>
      </c>
      <c r="L24" s="138">
        <v>0.45250000000000001</v>
      </c>
      <c r="M24" s="128">
        <v>0.54749999999999999</v>
      </c>
      <c r="N24" s="139">
        <v>57</v>
      </c>
      <c r="O24" s="140">
        <v>75</v>
      </c>
      <c r="P24" s="135">
        <v>167</v>
      </c>
      <c r="Q24" s="136">
        <v>164</v>
      </c>
      <c r="R24" s="137">
        <v>331</v>
      </c>
      <c r="S24" s="138">
        <v>0.50450000000000006</v>
      </c>
      <c r="T24" s="128">
        <v>0.4955</v>
      </c>
      <c r="U24" s="139">
        <v>31</v>
      </c>
      <c r="V24" s="140">
        <v>37</v>
      </c>
      <c r="W24" s="135">
        <v>3</v>
      </c>
      <c r="X24" s="136">
        <v>5</v>
      </c>
      <c r="Y24" s="137">
        <v>8</v>
      </c>
      <c r="Z24" s="138">
        <v>0.375</v>
      </c>
      <c r="AA24" s="128">
        <v>0.625</v>
      </c>
      <c r="AB24" s="139">
        <v>0</v>
      </c>
      <c r="AC24" s="140">
        <v>1</v>
      </c>
      <c r="AD24" s="139">
        <v>21</v>
      </c>
      <c r="AE24" s="136">
        <v>9</v>
      </c>
      <c r="AF24" s="137">
        <v>30</v>
      </c>
      <c r="AG24" s="138">
        <v>0.7</v>
      </c>
      <c r="AH24" s="128">
        <v>0.3</v>
      </c>
      <c r="AI24" s="139">
        <v>2</v>
      </c>
      <c r="AJ24" s="136">
        <v>2</v>
      </c>
      <c r="AK24" s="136">
        <v>1</v>
      </c>
      <c r="AL24" s="136">
        <v>0</v>
      </c>
      <c r="AM24" s="137">
        <v>1</v>
      </c>
      <c r="AN24" s="138">
        <v>1</v>
      </c>
      <c r="AO24" s="128">
        <v>0</v>
      </c>
      <c r="AP24" s="139">
        <v>0</v>
      </c>
      <c r="AQ24" s="136">
        <v>0</v>
      </c>
      <c r="AR24" s="136">
        <v>4</v>
      </c>
      <c r="AS24" s="136">
        <v>4</v>
      </c>
      <c r="AT24" s="137">
        <v>8</v>
      </c>
      <c r="AU24" s="138">
        <v>0.5</v>
      </c>
      <c r="AV24" s="128">
        <v>0.5</v>
      </c>
      <c r="AW24" s="139">
        <v>0</v>
      </c>
      <c r="AX24" s="136">
        <v>0</v>
      </c>
      <c r="AY24" s="136">
        <v>2</v>
      </c>
      <c r="AZ24" s="136">
        <v>2</v>
      </c>
      <c r="BA24" s="137">
        <v>4</v>
      </c>
      <c r="BB24" s="138">
        <v>0.5</v>
      </c>
      <c r="BC24" s="128">
        <v>0.5</v>
      </c>
      <c r="BD24" s="139">
        <v>1</v>
      </c>
      <c r="BE24" s="136">
        <v>1</v>
      </c>
      <c r="BF24" s="136">
        <v>0</v>
      </c>
      <c r="BG24" s="136">
        <v>1</v>
      </c>
      <c r="BH24" s="137">
        <v>1</v>
      </c>
      <c r="BI24" s="138">
        <v>0</v>
      </c>
      <c r="BJ24" s="128">
        <v>1</v>
      </c>
      <c r="BK24" s="139">
        <v>0</v>
      </c>
      <c r="BL24" s="136">
        <v>0</v>
      </c>
      <c r="BM24" s="136">
        <v>2</v>
      </c>
      <c r="BN24" s="136">
        <v>1</v>
      </c>
      <c r="BO24" s="137">
        <v>3</v>
      </c>
      <c r="BP24" s="138">
        <v>0.66670000000000007</v>
      </c>
      <c r="BQ24" s="128">
        <v>0.33329999999999999</v>
      </c>
      <c r="BR24" s="139">
        <v>0</v>
      </c>
      <c r="BS24" s="136">
        <v>0</v>
      </c>
      <c r="BT24" s="136">
        <v>8</v>
      </c>
      <c r="BU24" s="136">
        <v>10</v>
      </c>
      <c r="BV24" s="137">
        <v>18</v>
      </c>
      <c r="BW24" s="138">
        <v>0.44439999999999996</v>
      </c>
      <c r="BX24" s="128">
        <v>0.55559999999999998</v>
      </c>
      <c r="BY24" s="139">
        <v>1</v>
      </c>
      <c r="BZ24" s="136">
        <v>1</v>
      </c>
      <c r="CA24" s="136">
        <v>0</v>
      </c>
      <c r="CB24" s="136">
        <v>1</v>
      </c>
      <c r="CC24" s="137">
        <v>1</v>
      </c>
      <c r="CD24" s="138">
        <v>0</v>
      </c>
      <c r="CE24" s="128">
        <v>1</v>
      </c>
      <c r="CF24" s="139">
        <v>0</v>
      </c>
      <c r="CG24" s="136">
        <v>0</v>
      </c>
      <c r="CH24" s="136">
        <v>8</v>
      </c>
      <c r="CI24" s="136">
        <v>9</v>
      </c>
      <c r="CJ24" s="137">
        <v>17</v>
      </c>
      <c r="CK24" s="138">
        <v>0.47060000000000002</v>
      </c>
      <c r="CL24" s="128">
        <v>0.52939999999999998</v>
      </c>
      <c r="CM24" s="139">
        <v>0</v>
      </c>
      <c r="CN24" s="140">
        <v>0</v>
      </c>
      <c r="CO24" s="175">
        <v>5</v>
      </c>
      <c r="CP24" s="176">
        <v>4</v>
      </c>
      <c r="CQ24" s="176">
        <v>9</v>
      </c>
      <c r="CR24" s="177">
        <v>0.55559999999999998</v>
      </c>
      <c r="CS24" s="177">
        <v>0.44439999999999996</v>
      </c>
      <c r="CT24" s="176">
        <v>1</v>
      </c>
      <c r="CU24" s="176">
        <v>1</v>
      </c>
      <c r="CV24" s="127">
        <v>212</v>
      </c>
      <c r="CW24" s="127">
        <v>249</v>
      </c>
      <c r="CX24" s="127">
        <v>461</v>
      </c>
      <c r="CY24" s="128">
        <v>0.45990000000000003</v>
      </c>
      <c r="CZ24" s="128">
        <v>0.54010000000000002</v>
      </c>
      <c r="DA24" s="127">
        <v>46</v>
      </c>
      <c r="DB24" s="127">
        <v>59</v>
      </c>
      <c r="DC24" s="127">
        <v>148</v>
      </c>
      <c r="DD24" s="127">
        <v>176</v>
      </c>
      <c r="DE24" s="127">
        <v>324</v>
      </c>
      <c r="DF24" s="128">
        <v>0.45679999999999998</v>
      </c>
      <c r="DG24" s="128">
        <v>0.54320000000000002</v>
      </c>
      <c r="DH24" s="127">
        <v>27</v>
      </c>
      <c r="DI24" s="127">
        <v>37</v>
      </c>
      <c r="DJ24" s="127">
        <v>3</v>
      </c>
      <c r="DK24" s="127">
        <v>5</v>
      </c>
      <c r="DL24" s="127">
        <v>8</v>
      </c>
      <c r="DM24" s="128">
        <v>0.375</v>
      </c>
      <c r="DN24" s="128">
        <v>0.625</v>
      </c>
      <c r="DO24" s="127">
        <v>0</v>
      </c>
      <c r="DP24" s="127">
        <v>1</v>
      </c>
      <c r="DQ24" s="127">
        <v>22</v>
      </c>
      <c r="DR24" s="127">
        <v>7</v>
      </c>
      <c r="DS24" s="127">
        <v>29</v>
      </c>
      <c r="DT24" s="128">
        <v>0.75859999999999994</v>
      </c>
      <c r="DU24" s="128">
        <v>0.2414</v>
      </c>
      <c r="DV24" s="127">
        <v>2</v>
      </c>
      <c r="DW24" s="127">
        <v>2</v>
      </c>
      <c r="DX24" s="127">
        <v>1</v>
      </c>
      <c r="DY24" s="127">
        <v>0</v>
      </c>
      <c r="DZ24" s="127">
        <v>1</v>
      </c>
      <c r="EA24" s="128">
        <v>1</v>
      </c>
      <c r="EB24" s="128">
        <v>0</v>
      </c>
      <c r="EC24" s="127">
        <v>0</v>
      </c>
      <c r="ED24" s="127">
        <v>0</v>
      </c>
      <c r="EE24" s="127">
        <v>4</v>
      </c>
      <c r="EF24" s="127">
        <v>4</v>
      </c>
      <c r="EG24" s="127">
        <v>8</v>
      </c>
      <c r="EH24" s="128">
        <v>0.5</v>
      </c>
      <c r="EI24" s="128">
        <v>0.5</v>
      </c>
      <c r="EJ24" s="127">
        <v>0</v>
      </c>
      <c r="EK24" s="127">
        <v>0</v>
      </c>
      <c r="EL24" s="127">
        <v>2</v>
      </c>
      <c r="EM24" s="127">
        <v>3</v>
      </c>
      <c r="EN24" s="127">
        <v>5</v>
      </c>
      <c r="EO24" s="128">
        <v>0.4</v>
      </c>
      <c r="EP24" s="128">
        <v>0.6</v>
      </c>
      <c r="EQ24" s="127">
        <v>1</v>
      </c>
      <c r="ER24" s="127">
        <v>1</v>
      </c>
      <c r="ES24" s="127">
        <v>0</v>
      </c>
      <c r="ET24" s="127">
        <v>1</v>
      </c>
      <c r="EU24" s="127">
        <v>1</v>
      </c>
      <c r="EV24" s="128">
        <v>0</v>
      </c>
      <c r="EW24" s="128">
        <v>1</v>
      </c>
      <c r="EX24" s="127">
        <v>0</v>
      </c>
      <c r="EY24" s="127">
        <v>0</v>
      </c>
      <c r="EZ24" s="127">
        <v>2</v>
      </c>
      <c r="FA24" s="127">
        <v>2</v>
      </c>
      <c r="FB24" s="127">
        <v>4</v>
      </c>
      <c r="FC24" s="128">
        <v>0.5</v>
      </c>
      <c r="FD24" s="128">
        <v>0.5</v>
      </c>
      <c r="FE24" s="127">
        <v>0</v>
      </c>
      <c r="FF24" s="127">
        <v>0</v>
      </c>
      <c r="FG24" s="127">
        <v>9</v>
      </c>
      <c r="FH24" s="127">
        <v>9</v>
      </c>
      <c r="FI24" s="127">
        <v>18</v>
      </c>
      <c r="FJ24" s="128">
        <v>0.5</v>
      </c>
      <c r="FK24" s="128">
        <v>0.5</v>
      </c>
      <c r="FL24" s="127">
        <v>1</v>
      </c>
      <c r="FM24" s="127">
        <v>1</v>
      </c>
      <c r="FN24" s="127">
        <v>1</v>
      </c>
      <c r="FO24" s="127">
        <v>0</v>
      </c>
      <c r="FP24" s="127">
        <v>1</v>
      </c>
      <c r="FQ24" s="128">
        <v>1</v>
      </c>
      <c r="FR24" s="128">
        <v>0</v>
      </c>
      <c r="FS24" s="127">
        <v>0</v>
      </c>
      <c r="FT24" s="127">
        <v>0</v>
      </c>
      <c r="FU24" s="127">
        <v>8</v>
      </c>
      <c r="FV24" s="127">
        <v>9</v>
      </c>
      <c r="FW24" s="127">
        <v>17</v>
      </c>
      <c r="FX24" s="128">
        <v>0.47060000000000002</v>
      </c>
      <c r="FY24" s="128">
        <v>0.52939999999999998</v>
      </c>
      <c r="FZ24" s="127">
        <v>0</v>
      </c>
      <c r="GA24" s="148">
        <v>0</v>
      </c>
      <c r="GB24" s="129">
        <v>4</v>
      </c>
      <c r="GC24" s="130">
        <v>5</v>
      </c>
      <c r="GD24" s="130">
        <v>9</v>
      </c>
      <c r="GE24" s="102">
        <v>0.44439999999999996</v>
      </c>
      <c r="GF24" s="102">
        <v>0.55559999999999998</v>
      </c>
      <c r="GG24" s="130">
        <v>1</v>
      </c>
      <c r="GH24" s="130">
        <v>1</v>
      </c>
      <c r="GI24" s="130">
        <v>206</v>
      </c>
      <c r="GJ24" s="130">
        <v>254</v>
      </c>
      <c r="GK24" s="130">
        <v>460</v>
      </c>
      <c r="GL24" s="102">
        <v>0.44780000000000003</v>
      </c>
      <c r="GM24" s="102">
        <v>0.55220000000000002</v>
      </c>
      <c r="GN24" s="130">
        <v>39</v>
      </c>
      <c r="GO24" s="130">
        <v>58</v>
      </c>
      <c r="GP24" s="130">
        <v>172</v>
      </c>
      <c r="GQ24" s="130">
        <v>198</v>
      </c>
      <c r="GR24" s="130">
        <v>370</v>
      </c>
      <c r="GS24" s="102">
        <v>0.46490000000000004</v>
      </c>
      <c r="GT24" s="102">
        <v>0.53510000000000002</v>
      </c>
      <c r="GU24" s="130">
        <v>29</v>
      </c>
      <c r="GV24" s="130">
        <v>42</v>
      </c>
      <c r="GW24" s="130">
        <v>4</v>
      </c>
      <c r="GX24" s="130">
        <v>4</v>
      </c>
      <c r="GY24" s="130">
        <v>8</v>
      </c>
      <c r="GZ24" s="102">
        <v>0.5</v>
      </c>
      <c r="HA24" s="102">
        <v>0.5</v>
      </c>
      <c r="HB24" s="130">
        <v>1</v>
      </c>
      <c r="HC24" s="130">
        <v>1</v>
      </c>
      <c r="HD24" s="130">
        <v>24</v>
      </c>
      <c r="HE24" s="130">
        <v>7</v>
      </c>
      <c r="HF24" s="130">
        <v>31</v>
      </c>
      <c r="HG24" s="102">
        <v>0.7742</v>
      </c>
      <c r="HH24" s="102">
        <v>0.22579999999999997</v>
      </c>
      <c r="HI24" s="130">
        <v>2</v>
      </c>
      <c r="HJ24" s="130">
        <v>2</v>
      </c>
      <c r="HK24" s="130">
        <v>1</v>
      </c>
      <c r="HL24" s="130">
        <v>0</v>
      </c>
      <c r="HM24" s="130">
        <v>1</v>
      </c>
      <c r="HN24" s="102">
        <v>1</v>
      </c>
      <c r="HO24" s="102">
        <v>0</v>
      </c>
      <c r="HP24" s="130">
        <v>0</v>
      </c>
      <c r="HQ24" s="130">
        <v>0</v>
      </c>
      <c r="HR24" s="130">
        <v>3</v>
      </c>
      <c r="HS24" s="130">
        <v>5</v>
      </c>
      <c r="HT24" s="130">
        <v>8</v>
      </c>
      <c r="HU24" s="102">
        <v>0.375</v>
      </c>
      <c r="HV24" s="102">
        <v>0.625</v>
      </c>
      <c r="HW24" s="130">
        <v>0</v>
      </c>
      <c r="HX24" s="130">
        <v>0</v>
      </c>
      <c r="HY24" s="130">
        <v>2</v>
      </c>
      <c r="HZ24" s="130">
        <v>3</v>
      </c>
      <c r="IA24" s="130">
        <v>5</v>
      </c>
      <c r="IB24" s="102">
        <v>0.4</v>
      </c>
      <c r="IC24" s="102">
        <v>0.6</v>
      </c>
      <c r="ID24" s="130">
        <v>1</v>
      </c>
      <c r="IE24" s="130">
        <v>1</v>
      </c>
      <c r="IF24" s="130">
        <v>0</v>
      </c>
      <c r="IG24" s="130">
        <v>1</v>
      </c>
      <c r="IH24" s="130">
        <v>1</v>
      </c>
      <c r="II24" s="102">
        <v>0</v>
      </c>
      <c r="IJ24" s="102">
        <v>1</v>
      </c>
      <c r="IK24" s="130">
        <v>0</v>
      </c>
      <c r="IL24" s="130">
        <v>0</v>
      </c>
      <c r="IM24" s="130">
        <v>2</v>
      </c>
      <c r="IN24" s="130">
        <v>2</v>
      </c>
      <c r="IO24" s="130">
        <v>4</v>
      </c>
      <c r="IP24" s="102">
        <v>0.5</v>
      </c>
      <c r="IQ24" s="102">
        <v>0.5</v>
      </c>
      <c r="IR24" s="130">
        <v>0</v>
      </c>
      <c r="IS24" s="130">
        <v>0</v>
      </c>
      <c r="IT24" s="130">
        <v>9</v>
      </c>
      <c r="IU24" s="130">
        <v>9</v>
      </c>
      <c r="IV24" s="130">
        <v>18</v>
      </c>
      <c r="IW24" s="102">
        <v>0.5</v>
      </c>
      <c r="IX24" s="102">
        <v>0.5</v>
      </c>
      <c r="IY24" s="130">
        <v>1</v>
      </c>
      <c r="IZ24" s="130">
        <v>1</v>
      </c>
      <c r="JA24" s="130">
        <v>1</v>
      </c>
      <c r="JB24" s="130">
        <v>0</v>
      </c>
      <c r="JC24" s="130">
        <v>1</v>
      </c>
      <c r="JD24" s="102">
        <v>1</v>
      </c>
      <c r="JE24" s="102">
        <v>0</v>
      </c>
      <c r="JF24" s="130">
        <v>0</v>
      </c>
      <c r="JG24" s="130">
        <v>0</v>
      </c>
      <c r="JH24" s="130">
        <v>8</v>
      </c>
      <c r="JI24" s="130">
        <v>9</v>
      </c>
      <c r="JJ24" s="130">
        <v>17</v>
      </c>
      <c r="JK24" s="102">
        <v>0.47060000000000002</v>
      </c>
      <c r="JL24" s="102">
        <v>0.52939999999999998</v>
      </c>
      <c r="JM24" s="130">
        <v>0</v>
      </c>
      <c r="JN24" s="130">
        <v>0</v>
      </c>
      <c r="JO24" s="129">
        <v>5</v>
      </c>
      <c r="JP24" s="130">
        <v>4</v>
      </c>
      <c r="JQ24" s="130">
        <v>9</v>
      </c>
      <c r="JR24" s="102">
        <v>0.55559999999999998</v>
      </c>
      <c r="JS24" s="102">
        <v>0.44439999999999996</v>
      </c>
      <c r="JT24" s="130">
        <v>1</v>
      </c>
      <c r="JU24" s="130">
        <v>1</v>
      </c>
      <c r="JV24" s="130">
        <v>295</v>
      </c>
      <c r="JW24" s="130">
        <v>335</v>
      </c>
      <c r="JX24" s="130">
        <v>630</v>
      </c>
      <c r="JY24" s="102">
        <v>0.46829999999999999</v>
      </c>
      <c r="JZ24" s="102">
        <v>0.53170000000000006</v>
      </c>
      <c r="KA24" s="130">
        <v>60</v>
      </c>
      <c r="KB24" s="130">
        <v>79</v>
      </c>
      <c r="KC24" s="130">
        <v>188</v>
      </c>
      <c r="KD24" s="130">
        <v>164</v>
      </c>
      <c r="KE24" s="130">
        <v>352</v>
      </c>
      <c r="KF24" s="102">
        <v>0.53410000000000002</v>
      </c>
      <c r="KG24" s="102">
        <v>0.46590000000000004</v>
      </c>
      <c r="KH24" s="130">
        <v>35</v>
      </c>
      <c r="KI24" s="130">
        <v>40</v>
      </c>
      <c r="KJ24" s="130">
        <v>4</v>
      </c>
      <c r="KK24" s="130">
        <v>4</v>
      </c>
      <c r="KL24" s="130">
        <v>8</v>
      </c>
      <c r="KM24" s="102">
        <v>0.5</v>
      </c>
      <c r="KN24" s="102">
        <v>0.5</v>
      </c>
      <c r="KO24" s="130">
        <v>1</v>
      </c>
      <c r="KP24" s="130">
        <v>1</v>
      </c>
      <c r="KQ24" s="130">
        <v>24</v>
      </c>
      <c r="KR24" s="130">
        <v>7</v>
      </c>
      <c r="KS24" s="130">
        <v>31</v>
      </c>
      <c r="KT24" s="102">
        <v>0.7742</v>
      </c>
      <c r="KU24" s="102">
        <v>0.22579999999999997</v>
      </c>
      <c r="KV24" s="130">
        <v>2</v>
      </c>
      <c r="KW24" s="130">
        <v>2</v>
      </c>
      <c r="KX24" s="130">
        <v>0</v>
      </c>
      <c r="KY24" s="130">
        <v>1</v>
      </c>
      <c r="KZ24" s="130">
        <v>1</v>
      </c>
      <c r="LA24" s="102">
        <v>0</v>
      </c>
      <c r="LB24" s="102">
        <v>1</v>
      </c>
      <c r="LC24" s="130">
        <v>0</v>
      </c>
      <c r="LD24" s="130">
        <v>0</v>
      </c>
      <c r="LE24" s="130">
        <v>5</v>
      </c>
      <c r="LF24" s="130">
        <v>3</v>
      </c>
      <c r="LG24" s="130">
        <v>8</v>
      </c>
      <c r="LH24" s="102">
        <v>0.625</v>
      </c>
      <c r="LI24" s="102">
        <v>0.375</v>
      </c>
      <c r="LJ24" s="130">
        <v>0</v>
      </c>
      <c r="LK24" s="130">
        <v>0</v>
      </c>
      <c r="LL24" s="130">
        <v>2</v>
      </c>
      <c r="LM24" s="130">
        <v>3</v>
      </c>
      <c r="LN24" s="130">
        <v>5</v>
      </c>
      <c r="LO24" s="102">
        <v>0.4</v>
      </c>
      <c r="LP24" s="102">
        <v>0.6</v>
      </c>
      <c r="LQ24" s="130">
        <v>1</v>
      </c>
      <c r="LR24" s="130">
        <v>1</v>
      </c>
      <c r="LS24" s="130">
        <v>0</v>
      </c>
      <c r="LT24" s="130">
        <v>1</v>
      </c>
      <c r="LU24" s="130">
        <v>1</v>
      </c>
      <c r="LV24" s="102">
        <v>0</v>
      </c>
      <c r="LW24" s="102">
        <v>1</v>
      </c>
      <c r="LX24" s="130">
        <v>0</v>
      </c>
      <c r="LY24" s="130">
        <v>0</v>
      </c>
      <c r="LZ24" s="130">
        <v>2</v>
      </c>
      <c r="MA24" s="130">
        <v>2</v>
      </c>
      <c r="MB24" s="130">
        <v>4</v>
      </c>
      <c r="MC24" s="102">
        <v>0.5</v>
      </c>
      <c r="MD24" s="102">
        <v>0.5</v>
      </c>
      <c r="ME24" s="130">
        <v>0</v>
      </c>
      <c r="MF24" s="130">
        <v>0</v>
      </c>
      <c r="MG24" s="130">
        <v>6</v>
      </c>
      <c r="MH24" s="130">
        <v>12</v>
      </c>
      <c r="MI24" s="130">
        <v>18</v>
      </c>
      <c r="MJ24" s="102">
        <v>0.33329999999999999</v>
      </c>
      <c r="MK24" s="102">
        <v>0.66670000000000007</v>
      </c>
      <c r="ML24" s="130">
        <v>0</v>
      </c>
      <c r="MM24" s="130">
        <v>1</v>
      </c>
      <c r="MN24" s="130">
        <v>0</v>
      </c>
      <c r="MO24" s="130">
        <v>1</v>
      </c>
      <c r="MP24" s="130">
        <v>1</v>
      </c>
      <c r="MQ24" s="102">
        <v>0</v>
      </c>
      <c r="MR24" s="102">
        <v>1</v>
      </c>
      <c r="MS24" s="130">
        <v>0</v>
      </c>
      <c r="MT24" s="130">
        <v>0</v>
      </c>
      <c r="MU24" s="130">
        <v>6</v>
      </c>
      <c r="MV24" s="130">
        <v>11</v>
      </c>
      <c r="MW24" s="130">
        <v>17</v>
      </c>
      <c r="MX24" s="102">
        <v>0.35289999999999999</v>
      </c>
      <c r="MY24" s="102">
        <v>0.6470999999999999</v>
      </c>
      <c r="MZ24" s="130">
        <v>0</v>
      </c>
      <c r="NA24" s="130">
        <v>0</v>
      </c>
    </row>
    <row r="25" spans="1:365" x14ac:dyDescent="0.25">
      <c r="A25" s="89" t="s">
        <v>77</v>
      </c>
      <c r="B25" s="135">
        <v>5</v>
      </c>
      <c r="C25" s="136">
        <v>4</v>
      </c>
      <c r="D25" s="137">
        <v>9</v>
      </c>
      <c r="E25" s="138">
        <v>0.55600000000000005</v>
      </c>
      <c r="F25" s="128">
        <v>0.44400000000000001</v>
      </c>
      <c r="G25" s="139">
        <v>1</v>
      </c>
      <c r="H25" s="137">
        <v>1</v>
      </c>
      <c r="I25" s="135">
        <v>94</v>
      </c>
      <c r="J25" s="136">
        <v>134</v>
      </c>
      <c r="K25" s="137">
        <v>228</v>
      </c>
      <c r="L25" s="138">
        <v>0.41200000000000003</v>
      </c>
      <c r="M25" s="128">
        <v>0.58799999999999997</v>
      </c>
      <c r="N25" s="139">
        <v>15</v>
      </c>
      <c r="O25" s="140">
        <v>23</v>
      </c>
      <c r="P25" s="135">
        <v>70</v>
      </c>
      <c r="Q25" s="136">
        <v>120</v>
      </c>
      <c r="R25" s="137">
        <v>190</v>
      </c>
      <c r="S25" s="138">
        <v>0.36799999999999999</v>
      </c>
      <c r="T25" s="128">
        <v>0.63200000000000001</v>
      </c>
      <c r="U25" s="139">
        <v>9</v>
      </c>
      <c r="V25" s="140">
        <v>19</v>
      </c>
      <c r="W25" s="135">
        <v>204</v>
      </c>
      <c r="X25" s="136">
        <v>284</v>
      </c>
      <c r="Y25" s="137">
        <v>488</v>
      </c>
      <c r="Z25" s="138">
        <v>0.41799999999999998</v>
      </c>
      <c r="AA25" s="128">
        <v>0.58200000000000007</v>
      </c>
      <c r="AB25" s="139">
        <v>27</v>
      </c>
      <c r="AC25" s="140">
        <v>54</v>
      </c>
      <c r="AD25" s="139">
        <v>19</v>
      </c>
      <c r="AE25" s="136">
        <v>12</v>
      </c>
      <c r="AF25" s="137">
        <v>31</v>
      </c>
      <c r="AG25" s="138">
        <v>0.61299999999999999</v>
      </c>
      <c r="AH25" s="128">
        <v>0.38700000000000001</v>
      </c>
      <c r="AI25" s="139">
        <v>1</v>
      </c>
      <c r="AJ25" s="136">
        <v>2</v>
      </c>
      <c r="AK25" s="136">
        <v>0</v>
      </c>
      <c r="AL25" s="136">
        <v>1</v>
      </c>
      <c r="AM25" s="137">
        <v>1</v>
      </c>
      <c r="AN25" s="138">
        <v>0</v>
      </c>
      <c r="AO25" s="128">
        <v>1</v>
      </c>
      <c r="AP25" s="139">
        <v>0</v>
      </c>
      <c r="AQ25" s="136">
        <v>0</v>
      </c>
      <c r="AR25" s="136">
        <v>5</v>
      </c>
      <c r="AS25" s="136">
        <v>3</v>
      </c>
      <c r="AT25" s="137">
        <v>8</v>
      </c>
      <c r="AU25" s="138">
        <v>0.625</v>
      </c>
      <c r="AV25" s="128">
        <v>0.375</v>
      </c>
      <c r="AW25" s="139">
        <v>0</v>
      </c>
      <c r="AX25" s="136">
        <v>0</v>
      </c>
      <c r="AY25" s="136">
        <v>2</v>
      </c>
      <c r="AZ25" s="136">
        <v>3</v>
      </c>
      <c r="BA25" s="137">
        <v>5</v>
      </c>
      <c r="BB25" s="138">
        <v>0.4</v>
      </c>
      <c r="BC25" s="128">
        <v>0.6</v>
      </c>
      <c r="BD25" s="139">
        <v>1</v>
      </c>
      <c r="BE25" s="136">
        <v>1</v>
      </c>
      <c r="BF25" s="136">
        <v>1</v>
      </c>
      <c r="BG25" s="136">
        <v>0</v>
      </c>
      <c r="BH25" s="137">
        <v>1</v>
      </c>
      <c r="BI25" s="138">
        <v>1</v>
      </c>
      <c r="BJ25" s="128">
        <v>0</v>
      </c>
      <c r="BK25" s="139">
        <v>0</v>
      </c>
      <c r="BL25" s="136">
        <v>0</v>
      </c>
      <c r="BM25" s="136">
        <v>1</v>
      </c>
      <c r="BN25" s="136">
        <v>3</v>
      </c>
      <c r="BO25" s="137">
        <v>4</v>
      </c>
      <c r="BP25" s="138">
        <v>0.25</v>
      </c>
      <c r="BQ25" s="128">
        <v>0.75</v>
      </c>
      <c r="BR25" s="139">
        <v>0</v>
      </c>
      <c r="BS25" s="136">
        <v>0</v>
      </c>
      <c r="BT25" s="136">
        <v>11</v>
      </c>
      <c r="BU25" s="136">
        <v>15</v>
      </c>
      <c r="BV25" s="137">
        <v>26</v>
      </c>
      <c r="BW25" s="138">
        <v>0.42299999999999999</v>
      </c>
      <c r="BX25" s="128">
        <v>0.57700000000000007</v>
      </c>
      <c r="BY25" s="139">
        <v>1</v>
      </c>
      <c r="BZ25" s="136">
        <v>1</v>
      </c>
      <c r="CA25" s="136">
        <v>0</v>
      </c>
      <c r="CB25" s="136">
        <v>1</v>
      </c>
      <c r="CC25" s="137">
        <v>1</v>
      </c>
      <c r="CD25" s="138">
        <v>0</v>
      </c>
      <c r="CE25" s="128">
        <v>1</v>
      </c>
      <c r="CF25" s="139">
        <v>0</v>
      </c>
      <c r="CG25" s="136">
        <v>0</v>
      </c>
      <c r="CH25" s="136">
        <v>11</v>
      </c>
      <c r="CI25" s="136">
        <v>14</v>
      </c>
      <c r="CJ25" s="137">
        <v>25</v>
      </c>
      <c r="CK25" s="138">
        <v>0.44</v>
      </c>
      <c r="CL25" s="128">
        <v>0.56000000000000005</v>
      </c>
      <c r="CM25" s="139">
        <v>0</v>
      </c>
      <c r="CN25" s="140">
        <v>0</v>
      </c>
      <c r="CO25" s="175">
        <v>5</v>
      </c>
      <c r="CP25" s="176">
        <v>4</v>
      </c>
      <c r="CQ25" s="176">
        <v>9</v>
      </c>
      <c r="CR25" s="177">
        <v>0.55559999999999998</v>
      </c>
      <c r="CS25" s="177">
        <v>0.44439999999999996</v>
      </c>
      <c r="CT25" s="176">
        <v>1</v>
      </c>
      <c r="CU25" s="176">
        <v>1</v>
      </c>
      <c r="CV25" s="127">
        <v>61</v>
      </c>
      <c r="CW25" s="127">
        <v>99</v>
      </c>
      <c r="CX25" s="127">
        <v>160</v>
      </c>
      <c r="CY25" s="128">
        <v>0.38130000000000003</v>
      </c>
      <c r="CZ25" s="128">
        <v>0.61880000000000002</v>
      </c>
      <c r="DA25" s="127">
        <v>11</v>
      </c>
      <c r="DB25" s="127">
        <v>16</v>
      </c>
      <c r="DC25" s="127">
        <v>94</v>
      </c>
      <c r="DD25" s="127">
        <v>145</v>
      </c>
      <c r="DE25" s="127">
        <v>239</v>
      </c>
      <c r="DF25" s="128">
        <v>0.39329999999999998</v>
      </c>
      <c r="DG25" s="128">
        <v>0.60670000000000002</v>
      </c>
      <c r="DH25" s="127">
        <v>13</v>
      </c>
      <c r="DI25" s="127">
        <v>24</v>
      </c>
      <c r="DJ25" s="127">
        <v>208</v>
      </c>
      <c r="DK25" s="127">
        <v>281</v>
      </c>
      <c r="DL25" s="127">
        <v>489</v>
      </c>
      <c r="DM25" s="128">
        <v>0.4254</v>
      </c>
      <c r="DN25" s="128">
        <v>0.5746</v>
      </c>
      <c r="DO25" s="127">
        <v>29</v>
      </c>
      <c r="DP25" s="127">
        <v>54</v>
      </c>
      <c r="DQ25" s="127">
        <v>20</v>
      </c>
      <c r="DR25" s="127">
        <v>11</v>
      </c>
      <c r="DS25" s="127">
        <v>31</v>
      </c>
      <c r="DT25" s="128">
        <v>0.6452</v>
      </c>
      <c r="DU25" s="128">
        <v>0.35479999999999995</v>
      </c>
      <c r="DV25" s="127">
        <v>1</v>
      </c>
      <c r="DW25" s="127">
        <v>2</v>
      </c>
      <c r="DX25" s="127">
        <v>0</v>
      </c>
      <c r="DY25" s="127">
        <v>1</v>
      </c>
      <c r="DZ25" s="127">
        <v>1</v>
      </c>
      <c r="EA25" s="128">
        <v>0</v>
      </c>
      <c r="EB25" s="128">
        <v>1</v>
      </c>
      <c r="EC25" s="127">
        <v>0</v>
      </c>
      <c r="ED25" s="127">
        <v>0</v>
      </c>
      <c r="EE25" s="127">
        <v>5</v>
      </c>
      <c r="EF25" s="127">
        <v>3</v>
      </c>
      <c r="EG25" s="127">
        <v>8</v>
      </c>
      <c r="EH25" s="128">
        <v>0.625</v>
      </c>
      <c r="EI25" s="128">
        <v>0.375</v>
      </c>
      <c r="EJ25" s="127">
        <v>0</v>
      </c>
      <c r="EK25" s="127">
        <v>0</v>
      </c>
      <c r="EL25" s="127">
        <v>2</v>
      </c>
      <c r="EM25" s="127">
        <v>3</v>
      </c>
      <c r="EN25" s="127">
        <v>5</v>
      </c>
      <c r="EO25" s="128">
        <v>0.4</v>
      </c>
      <c r="EP25" s="128">
        <v>0.6</v>
      </c>
      <c r="EQ25" s="127">
        <v>1</v>
      </c>
      <c r="ER25" s="127">
        <v>1</v>
      </c>
      <c r="ES25" s="127">
        <v>1</v>
      </c>
      <c r="ET25" s="127">
        <v>0</v>
      </c>
      <c r="EU25" s="127">
        <v>1</v>
      </c>
      <c r="EV25" s="128">
        <v>1</v>
      </c>
      <c r="EW25" s="128">
        <v>0</v>
      </c>
      <c r="EX25" s="127">
        <v>0</v>
      </c>
      <c r="EY25" s="127">
        <v>0</v>
      </c>
      <c r="EZ25" s="127">
        <v>1</v>
      </c>
      <c r="FA25" s="127">
        <v>3</v>
      </c>
      <c r="FB25" s="127">
        <v>4</v>
      </c>
      <c r="FC25" s="128">
        <v>0.25</v>
      </c>
      <c r="FD25" s="128">
        <v>0.75</v>
      </c>
      <c r="FE25" s="127">
        <v>0</v>
      </c>
      <c r="FF25" s="127">
        <v>0</v>
      </c>
      <c r="FG25" s="127">
        <v>10</v>
      </c>
      <c r="FH25" s="127">
        <v>16</v>
      </c>
      <c r="FI25" s="127">
        <v>26</v>
      </c>
      <c r="FJ25" s="128">
        <v>0.3846</v>
      </c>
      <c r="FK25" s="128">
        <v>0.61539999999999995</v>
      </c>
      <c r="FL25" s="127">
        <v>0</v>
      </c>
      <c r="FM25" s="127">
        <v>1</v>
      </c>
      <c r="FN25" s="127">
        <v>0</v>
      </c>
      <c r="FO25" s="127">
        <v>1</v>
      </c>
      <c r="FP25" s="127">
        <v>1</v>
      </c>
      <c r="FQ25" s="128">
        <v>0</v>
      </c>
      <c r="FR25" s="128">
        <v>1</v>
      </c>
      <c r="FS25" s="127">
        <v>0</v>
      </c>
      <c r="FT25" s="127">
        <v>0</v>
      </c>
      <c r="FU25" s="127">
        <v>10</v>
      </c>
      <c r="FV25" s="127">
        <v>15</v>
      </c>
      <c r="FW25" s="127">
        <v>25</v>
      </c>
      <c r="FX25" s="128">
        <v>0.4</v>
      </c>
      <c r="FY25" s="128">
        <v>0.6</v>
      </c>
      <c r="FZ25" s="127">
        <v>0</v>
      </c>
      <c r="GA25" s="148">
        <v>0</v>
      </c>
      <c r="GB25" s="129">
        <v>5</v>
      </c>
      <c r="GC25" s="130">
        <v>4</v>
      </c>
      <c r="GD25" s="130">
        <v>9</v>
      </c>
      <c r="GE25" s="102">
        <v>0.55600000000000005</v>
      </c>
      <c r="GF25" s="102">
        <v>0.44400000000000001</v>
      </c>
      <c r="GG25" s="130">
        <v>1</v>
      </c>
      <c r="GH25" s="130">
        <v>1</v>
      </c>
      <c r="GI25" s="130">
        <v>91</v>
      </c>
      <c r="GJ25" s="130">
        <v>199</v>
      </c>
      <c r="GK25" s="130">
        <v>290</v>
      </c>
      <c r="GL25" s="102">
        <v>0.314</v>
      </c>
      <c r="GM25" s="102">
        <v>0.68599999999999994</v>
      </c>
      <c r="GN25" s="130">
        <v>11</v>
      </c>
      <c r="GO25" s="130">
        <v>29</v>
      </c>
      <c r="GP25" s="130">
        <v>100</v>
      </c>
      <c r="GQ25" s="130">
        <v>160</v>
      </c>
      <c r="GR25" s="130">
        <v>260</v>
      </c>
      <c r="GS25" s="102">
        <v>0.38500000000000001</v>
      </c>
      <c r="GT25" s="102">
        <v>0.61499999999999999</v>
      </c>
      <c r="GU25" s="130">
        <v>16</v>
      </c>
      <c r="GV25" s="130">
        <v>26</v>
      </c>
      <c r="GW25" s="130">
        <v>206</v>
      </c>
      <c r="GX25" s="130">
        <v>285</v>
      </c>
      <c r="GY25" s="130">
        <v>491</v>
      </c>
      <c r="GZ25" s="102">
        <v>0.42</v>
      </c>
      <c r="HA25" s="102">
        <v>0.57999999999999996</v>
      </c>
      <c r="HB25" s="130">
        <v>27</v>
      </c>
      <c r="HC25" s="130">
        <v>54</v>
      </c>
      <c r="HD25" s="130">
        <v>21</v>
      </c>
      <c r="HE25" s="130">
        <v>10</v>
      </c>
      <c r="HF25" s="130">
        <v>31</v>
      </c>
      <c r="HG25" s="102">
        <v>0.67700000000000005</v>
      </c>
      <c r="HH25" s="102">
        <v>0.32299999999999995</v>
      </c>
      <c r="HI25" s="130">
        <v>1</v>
      </c>
      <c r="HJ25" s="130">
        <v>2</v>
      </c>
      <c r="HK25" s="130">
        <v>0</v>
      </c>
      <c r="HL25" s="130">
        <v>1</v>
      </c>
      <c r="HM25" s="130">
        <v>1</v>
      </c>
      <c r="HN25" s="102">
        <v>0</v>
      </c>
      <c r="HO25" s="102">
        <v>1</v>
      </c>
      <c r="HP25" s="130">
        <v>0</v>
      </c>
      <c r="HQ25" s="130">
        <v>0</v>
      </c>
      <c r="HR25" s="130">
        <v>5</v>
      </c>
      <c r="HS25" s="130">
        <v>3</v>
      </c>
      <c r="HT25" s="130">
        <v>8</v>
      </c>
      <c r="HU25" s="102">
        <v>0.625</v>
      </c>
      <c r="HV25" s="102">
        <v>0.375</v>
      </c>
      <c r="HW25" s="130">
        <v>0</v>
      </c>
      <c r="HX25" s="130">
        <v>0</v>
      </c>
      <c r="HY25" s="130">
        <v>2</v>
      </c>
      <c r="HZ25" s="130">
        <v>3</v>
      </c>
      <c r="IA25" s="130">
        <v>5</v>
      </c>
      <c r="IB25" s="102">
        <v>0.4</v>
      </c>
      <c r="IC25" s="102">
        <v>0.6</v>
      </c>
      <c r="ID25" s="130">
        <v>1</v>
      </c>
      <c r="IE25" s="130">
        <v>1</v>
      </c>
      <c r="IF25" s="130">
        <v>1</v>
      </c>
      <c r="IG25" s="130">
        <v>0</v>
      </c>
      <c r="IH25" s="130">
        <v>1</v>
      </c>
      <c r="II25" s="102">
        <v>1</v>
      </c>
      <c r="IJ25" s="102">
        <v>0</v>
      </c>
      <c r="IK25" s="130">
        <v>0</v>
      </c>
      <c r="IL25" s="130">
        <v>0</v>
      </c>
      <c r="IM25" s="130">
        <v>1</v>
      </c>
      <c r="IN25" s="130">
        <v>3</v>
      </c>
      <c r="IO25" s="130">
        <v>4</v>
      </c>
      <c r="IP25" s="102">
        <v>0.25</v>
      </c>
      <c r="IQ25" s="102">
        <v>0.75</v>
      </c>
      <c r="IR25" s="130">
        <v>0</v>
      </c>
      <c r="IS25" s="130">
        <v>0</v>
      </c>
      <c r="IT25" s="130">
        <v>12</v>
      </c>
      <c r="IU25" s="130">
        <v>14</v>
      </c>
      <c r="IV25" s="130">
        <v>26</v>
      </c>
      <c r="IW25" s="102">
        <v>0.46200000000000002</v>
      </c>
      <c r="IX25" s="102">
        <v>0.53799999999999992</v>
      </c>
      <c r="IY25" s="130">
        <v>1</v>
      </c>
      <c r="IZ25" s="130">
        <v>1</v>
      </c>
      <c r="JA25" s="130">
        <v>0</v>
      </c>
      <c r="JB25" s="130">
        <v>1</v>
      </c>
      <c r="JC25" s="130">
        <v>1</v>
      </c>
      <c r="JD25" s="102">
        <v>0</v>
      </c>
      <c r="JE25" s="102">
        <v>1</v>
      </c>
      <c r="JF25" s="130">
        <v>0</v>
      </c>
      <c r="JG25" s="130">
        <v>0</v>
      </c>
      <c r="JH25" s="130">
        <v>12</v>
      </c>
      <c r="JI25" s="130">
        <v>13</v>
      </c>
      <c r="JJ25" s="130">
        <v>25</v>
      </c>
      <c r="JK25" s="102">
        <v>0.48</v>
      </c>
      <c r="JL25" s="102">
        <v>0.52</v>
      </c>
      <c r="JM25" s="130">
        <v>0</v>
      </c>
      <c r="JN25" s="130">
        <v>0</v>
      </c>
      <c r="JO25" s="129">
        <v>5</v>
      </c>
      <c r="JP25" s="130">
        <v>4</v>
      </c>
      <c r="JQ25" s="130">
        <v>9</v>
      </c>
      <c r="JR25" s="102">
        <v>0.55559999999999998</v>
      </c>
      <c r="JS25" s="102">
        <v>0.44439999999999996</v>
      </c>
      <c r="JT25" s="130">
        <v>1</v>
      </c>
      <c r="JU25" s="130">
        <v>1</v>
      </c>
      <c r="JV25" s="130">
        <v>112</v>
      </c>
      <c r="JW25" s="130">
        <v>178</v>
      </c>
      <c r="JX25" s="130">
        <v>290</v>
      </c>
      <c r="JY25" s="102">
        <v>0.38619999999999999</v>
      </c>
      <c r="JZ25" s="102">
        <v>0.61380000000000001</v>
      </c>
      <c r="KA25" s="130">
        <v>14</v>
      </c>
      <c r="KB25" s="130">
        <v>29</v>
      </c>
      <c r="KC25" s="130">
        <v>74</v>
      </c>
      <c r="KD25" s="130">
        <v>115</v>
      </c>
      <c r="KE25" s="130">
        <v>189</v>
      </c>
      <c r="KF25" s="102">
        <v>0.39149999999999996</v>
      </c>
      <c r="KG25" s="102">
        <v>0.60850000000000004</v>
      </c>
      <c r="KH25" s="130">
        <v>11</v>
      </c>
      <c r="KI25" s="130">
        <v>19</v>
      </c>
      <c r="KJ25" s="130">
        <v>192</v>
      </c>
      <c r="KK25" s="130">
        <v>309</v>
      </c>
      <c r="KL25" s="130">
        <v>501</v>
      </c>
      <c r="KM25" s="102">
        <v>0.38319999999999999</v>
      </c>
      <c r="KN25" s="102">
        <v>0.61680000000000001</v>
      </c>
      <c r="KO25" s="130">
        <v>26</v>
      </c>
      <c r="KP25" s="130">
        <v>50</v>
      </c>
      <c r="KQ25" s="130">
        <v>18</v>
      </c>
      <c r="KR25" s="130">
        <v>13</v>
      </c>
      <c r="KS25" s="130">
        <v>31</v>
      </c>
      <c r="KT25" s="102">
        <v>0.5806</v>
      </c>
      <c r="KU25" s="102">
        <v>0.4194</v>
      </c>
      <c r="KV25" s="130">
        <v>1</v>
      </c>
      <c r="KW25" s="130">
        <v>2</v>
      </c>
      <c r="KX25" s="130">
        <v>0</v>
      </c>
      <c r="KY25" s="130">
        <v>1</v>
      </c>
      <c r="KZ25" s="130">
        <v>1</v>
      </c>
      <c r="LA25" s="102">
        <v>0</v>
      </c>
      <c r="LB25" s="102">
        <v>1</v>
      </c>
      <c r="LC25" s="130">
        <v>0</v>
      </c>
      <c r="LD25" s="130">
        <v>0</v>
      </c>
      <c r="LE25" s="130">
        <v>5</v>
      </c>
      <c r="LF25" s="130">
        <v>3</v>
      </c>
      <c r="LG25" s="130">
        <v>8</v>
      </c>
      <c r="LH25" s="102">
        <v>0.625</v>
      </c>
      <c r="LI25" s="102">
        <v>0.375</v>
      </c>
      <c r="LJ25" s="130">
        <v>0</v>
      </c>
      <c r="LK25" s="130">
        <v>0</v>
      </c>
      <c r="LL25" s="130">
        <v>2</v>
      </c>
      <c r="LM25" s="130">
        <v>3</v>
      </c>
      <c r="LN25" s="130">
        <v>5</v>
      </c>
      <c r="LO25" s="102">
        <v>0.4</v>
      </c>
      <c r="LP25" s="102">
        <v>0.6</v>
      </c>
      <c r="LQ25" s="130">
        <v>1</v>
      </c>
      <c r="LR25" s="130">
        <v>1</v>
      </c>
      <c r="LS25" s="130">
        <v>1</v>
      </c>
      <c r="LT25" s="130">
        <v>0</v>
      </c>
      <c r="LU25" s="130">
        <v>1</v>
      </c>
      <c r="LV25" s="102">
        <v>1</v>
      </c>
      <c r="LW25" s="102">
        <v>0</v>
      </c>
      <c r="LX25" s="130">
        <v>0</v>
      </c>
      <c r="LY25" s="130">
        <v>0</v>
      </c>
      <c r="LZ25" s="130">
        <v>1</v>
      </c>
      <c r="MA25" s="130">
        <v>3</v>
      </c>
      <c r="MB25" s="130">
        <v>4</v>
      </c>
      <c r="MC25" s="102">
        <v>0.25</v>
      </c>
      <c r="MD25" s="102">
        <v>0.75</v>
      </c>
      <c r="ME25" s="130">
        <v>0</v>
      </c>
      <c r="MF25" s="130">
        <v>0</v>
      </c>
      <c r="MG25" s="130">
        <v>9</v>
      </c>
      <c r="MH25" s="130">
        <v>17</v>
      </c>
      <c r="MI25" s="130">
        <v>26</v>
      </c>
      <c r="MJ25" s="102">
        <v>0.34619999999999995</v>
      </c>
      <c r="MK25" s="102">
        <v>0.65379999999999994</v>
      </c>
      <c r="ML25" s="130">
        <v>0</v>
      </c>
      <c r="MM25" s="130">
        <v>1</v>
      </c>
      <c r="MN25" s="130">
        <v>1</v>
      </c>
      <c r="MO25" s="130">
        <v>0</v>
      </c>
      <c r="MP25" s="130">
        <v>1</v>
      </c>
      <c r="MQ25" s="102">
        <v>1</v>
      </c>
      <c r="MR25" s="102">
        <v>0</v>
      </c>
      <c r="MS25" s="130">
        <v>0</v>
      </c>
      <c r="MT25" s="130">
        <v>0</v>
      </c>
      <c r="MU25" s="130">
        <v>8</v>
      </c>
      <c r="MV25" s="130">
        <v>17</v>
      </c>
      <c r="MW25" s="130">
        <v>25</v>
      </c>
      <c r="MX25" s="102">
        <v>0.32</v>
      </c>
      <c r="MY25" s="102">
        <v>0.68</v>
      </c>
      <c r="MZ25" s="130">
        <v>0</v>
      </c>
      <c r="NA25" s="130">
        <v>0</v>
      </c>
    </row>
    <row r="26" spans="1:365" x14ac:dyDescent="0.25">
      <c r="A26" s="89" t="s">
        <v>78</v>
      </c>
      <c r="B26" s="135">
        <v>3</v>
      </c>
      <c r="C26" s="136">
        <v>4</v>
      </c>
      <c r="D26" s="137">
        <v>7</v>
      </c>
      <c r="E26" s="138">
        <v>0.42899999999999999</v>
      </c>
      <c r="F26" s="128">
        <v>0.57100000000000006</v>
      </c>
      <c r="G26" s="139">
        <v>1</v>
      </c>
      <c r="H26" s="137">
        <v>1</v>
      </c>
      <c r="I26" s="135">
        <v>163</v>
      </c>
      <c r="J26" s="136">
        <v>206</v>
      </c>
      <c r="K26" s="137">
        <v>369</v>
      </c>
      <c r="L26" s="138">
        <v>0.442</v>
      </c>
      <c r="M26" s="128">
        <v>0.55799999999999994</v>
      </c>
      <c r="N26" s="139">
        <v>24</v>
      </c>
      <c r="O26" s="140">
        <v>41</v>
      </c>
      <c r="P26" s="135">
        <v>141</v>
      </c>
      <c r="Q26" s="136">
        <v>228</v>
      </c>
      <c r="R26" s="137">
        <v>369</v>
      </c>
      <c r="S26" s="138">
        <v>0.38200000000000001</v>
      </c>
      <c r="T26" s="128">
        <v>0.61799999999999999</v>
      </c>
      <c r="U26" s="139">
        <v>16</v>
      </c>
      <c r="V26" s="140">
        <v>32</v>
      </c>
      <c r="W26" s="135">
        <v>79</v>
      </c>
      <c r="X26" s="136">
        <v>101</v>
      </c>
      <c r="Y26" s="137">
        <v>180</v>
      </c>
      <c r="Z26" s="138">
        <v>0.439</v>
      </c>
      <c r="AA26" s="128">
        <v>0.56100000000000005</v>
      </c>
      <c r="AB26" s="139">
        <v>11</v>
      </c>
      <c r="AC26" s="140">
        <v>18</v>
      </c>
      <c r="AD26" s="139">
        <v>13</v>
      </c>
      <c r="AE26" s="136">
        <v>3</v>
      </c>
      <c r="AF26" s="137">
        <v>16</v>
      </c>
      <c r="AG26" s="138">
        <v>0.81200000000000006</v>
      </c>
      <c r="AH26" s="128">
        <v>0.188</v>
      </c>
      <c r="AI26" s="139">
        <v>1</v>
      </c>
      <c r="AJ26" s="136">
        <v>1</v>
      </c>
      <c r="AK26" s="136">
        <v>0</v>
      </c>
      <c r="AL26" s="136">
        <v>1</v>
      </c>
      <c r="AM26" s="137">
        <v>1</v>
      </c>
      <c r="AN26" s="138">
        <v>0</v>
      </c>
      <c r="AO26" s="128">
        <v>1</v>
      </c>
      <c r="AP26" s="139">
        <v>0</v>
      </c>
      <c r="AQ26" s="136">
        <v>0</v>
      </c>
      <c r="AR26" s="136">
        <v>3</v>
      </c>
      <c r="AS26" s="136">
        <v>3</v>
      </c>
      <c r="AT26" s="137">
        <v>6</v>
      </c>
      <c r="AU26" s="138">
        <v>0.5</v>
      </c>
      <c r="AV26" s="128">
        <v>0.5</v>
      </c>
      <c r="AW26" s="139">
        <v>0</v>
      </c>
      <c r="AX26" s="136">
        <v>0</v>
      </c>
      <c r="AY26" s="136">
        <v>2</v>
      </c>
      <c r="AZ26" s="136">
        <v>3</v>
      </c>
      <c r="BA26" s="137">
        <v>5</v>
      </c>
      <c r="BB26" s="138">
        <v>0.4</v>
      </c>
      <c r="BC26" s="128">
        <v>0.6</v>
      </c>
      <c r="BD26" s="139">
        <v>1</v>
      </c>
      <c r="BE26" s="136">
        <v>1</v>
      </c>
      <c r="BF26" s="136">
        <v>0</v>
      </c>
      <c r="BG26" s="136">
        <v>1</v>
      </c>
      <c r="BH26" s="137">
        <v>1</v>
      </c>
      <c r="BI26" s="138">
        <v>0</v>
      </c>
      <c r="BJ26" s="128">
        <v>1</v>
      </c>
      <c r="BK26" s="139">
        <v>0</v>
      </c>
      <c r="BL26" s="136">
        <v>0</v>
      </c>
      <c r="BM26" s="136">
        <v>2</v>
      </c>
      <c r="BN26" s="136">
        <v>2</v>
      </c>
      <c r="BO26" s="137">
        <v>4</v>
      </c>
      <c r="BP26" s="138">
        <v>0.5</v>
      </c>
      <c r="BQ26" s="128">
        <v>0.5</v>
      </c>
      <c r="BR26" s="139">
        <v>0</v>
      </c>
      <c r="BS26" s="136">
        <v>0</v>
      </c>
      <c r="BT26" s="136">
        <v>7</v>
      </c>
      <c r="BU26" s="136">
        <v>19</v>
      </c>
      <c r="BV26" s="137">
        <v>26</v>
      </c>
      <c r="BW26" s="138">
        <v>0.26899999999999996</v>
      </c>
      <c r="BX26" s="128">
        <v>0.73099999999999998</v>
      </c>
      <c r="BY26" s="139">
        <v>0</v>
      </c>
      <c r="BZ26" s="136">
        <v>1</v>
      </c>
      <c r="CA26" s="136">
        <v>0</v>
      </c>
      <c r="CB26" s="136">
        <v>1</v>
      </c>
      <c r="CC26" s="137">
        <v>1</v>
      </c>
      <c r="CD26" s="138">
        <v>0</v>
      </c>
      <c r="CE26" s="128">
        <v>1</v>
      </c>
      <c r="CF26" s="139">
        <v>0</v>
      </c>
      <c r="CG26" s="136">
        <v>0</v>
      </c>
      <c r="CH26" s="136">
        <v>7</v>
      </c>
      <c r="CI26" s="136">
        <v>18</v>
      </c>
      <c r="CJ26" s="137">
        <v>25</v>
      </c>
      <c r="CK26" s="138">
        <v>0.28000000000000003</v>
      </c>
      <c r="CL26" s="128">
        <v>0.72</v>
      </c>
      <c r="CM26" s="139">
        <v>0</v>
      </c>
      <c r="CN26" s="140">
        <v>0</v>
      </c>
      <c r="CO26" s="175">
        <v>3</v>
      </c>
      <c r="CP26" s="176">
        <v>4</v>
      </c>
      <c r="CQ26" s="176">
        <v>7</v>
      </c>
      <c r="CR26" s="177">
        <v>0.42899999999999999</v>
      </c>
      <c r="CS26" s="177">
        <v>0.57100000000000006</v>
      </c>
      <c r="CT26" s="176">
        <v>1</v>
      </c>
      <c r="CU26" s="176">
        <v>1</v>
      </c>
      <c r="CV26" s="127">
        <v>111</v>
      </c>
      <c r="CW26" s="127">
        <v>186</v>
      </c>
      <c r="CX26" s="127">
        <v>297</v>
      </c>
      <c r="CY26" s="128">
        <v>0.374</v>
      </c>
      <c r="CZ26" s="128">
        <v>0.626</v>
      </c>
      <c r="DA26" s="127">
        <v>17</v>
      </c>
      <c r="DB26" s="127">
        <v>33</v>
      </c>
      <c r="DC26" s="127">
        <v>172</v>
      </c>
      <c r="DD26" s="127">
        <v>277</v>
      </c>
      <c r="DE26" s="127">
        <v>449</v>
      </c>
      <c r="DF26" s="128">
        <v>0.38299999999999995</v>
      </c>
      <c r="DG26" s="128">
        <v>0.61699999999999999</v>
      </c>
      <c r="DH26" s="127">
        <v>19</v>
      </c>
      <c r="DI26" s="127">
        <v>43</v>
      </c>
      <c r="DJ26" s="127">
        <v>80</v>
      </c>
      <c r="DK26" s="127">
        <v>100</v>
      </c>
      <c r="DL26" s="127">
        <v>180</v>
      </c>
      <c r="DM26" s="128">
        <v>0.44400000000000001</v>
      </c>
      <c r="DN26" s="128">
        <v>0.55600000000000005</v>
      </c>
      <c r="DO26" s="127">
        <v>12</v>
      </c>
      <c r="DP26" s="127">
        <v>18</v>
      </c>
      <c r="DQ26" s="127">
        <v>13</v>
      </c>
      <c r="DR26" s="127">
        <v>3</v>
      </c>
      <c r="DS26" s="127">
        <v>16</v>
      </c>
      <c r="DT26" s="128">
        <v>0.81299999999999994</v>
      </c>
      <c r="DU26" s="128">
        <v>0.187</v>
      </c>
      <c r="DV26" s="127">
        <v>1</v>
      </c>
      <c r="DW26" s="127">
        <v>1</v>
      </c>
      <c r="DX26" s="127">
        <v>0</v>
      </c>
      <c r="DY26" s="127">
        <v>1</v>
      </c>
      <c r="DZ26" s="127">
        <v>1</v>
      </c>
      <c r="EA26" s="128">
        <v>0</v>
      </c>
      <c r="EB26" s="128">
        <v>1</v>
      </c>
      <c r="EC26" s="127">
        <v>0</v>
      </c>
      <c r="ED26" s="127">
        <v>0</v>
      </c>
      <c r="EE26" s="127">
        <v>3</v>
      </c>
      <c r="EF26" s="127">
        <v>3</v>
      </c>
      <c r="EG26" s="127">
        <v>6</v>
      </c>
      <c r="EH26" s="128">
        <v>0.5</v>
      </c>
      <c r="EI26" s="128">
        <v>0.5</v>
      </c>
      <c r="EJ26" s="127">
        <v>0</v>
      </c>
      <c r="EK26" s="127">
        <v>0</v>
      </c>
      <c r="EL26" s="127">
        <v>2</v>
      </c>
      <c r="EM26" s="127">
        <v>3</v>
      </c>
      <c r="EN26" s="127">
        <v>5</v>
      </c>
      <c r="EO26" s="128">
        <v>0.4</v>
      </c>
      <c r="EP26" s="128">
        <v>0.6</v>
      </c>
      <c r="EQ26" s="127">
        <v>1</v>
      </c>
      <c r="ER26" s="127">
        <v>1</v>
      </c>
      <c r="ES26" s="127">
        <v>0</v>
      </c>
      <c r="ET26" s="127">
        <v>1</v>
      </c>
      <c r="EU26" s="127">
        <v>1</v>
      </c>
      <c r="EV26" s="128">
        <v>0</v>
      </c>
      <c r="EW26" s="128">
        <v>1</v>
      </c>
      <c r="EX26" s="127">
        <v>0</v>
      </c>
      <c r="EY26" s="127">
        <v>0</v>
      </c>
      <c r="EZ26" s="127">
        <v>2</v>
      </c>
      <c r="FA26" s="127">
        <v>2</v>
      </c>
      <c r="FB26" s="127">
        <v>4</v>
      </c>
      <c r="FC26" s="128">
        <v>0.5</v>
      </c>
      <c r="FD26" s="128">
        <v>0.5</v>
      </c>
      <c r="FE26" s="127">
        <v>0</v>
      </c>
      <c r="FF26" s="127">
        <v>0</v>
      </c>
      <c r="FG26" s="127">
        <v>8</v>
      </c>
      <c r="FH26" s="127">
        <v>18</v>
      </c>
      <c r="FI26" s="127">
        <v>26</v>
      </c>
      <c r="FJ26" s="128">
        <v>0.308</v>
      </c>
      <c r="FK26" s="128">
        <v>0.69200000000000006</v>
      </c>
      <c r="FL26" s="127">
        <v>0</v>
      </c>
      <c r="FM26" s="127">
        <v>1</v>
      </c>
      <c r="FN26" s="127">
        <v>0</v>
      </c>
      <c r="FO26" s="127">
        <v>1</v>
      </c>
      <c r="FP26" s="127">
        <v>1</v>
      </c>
      <c r="FQ26" s="128">
        <v>0</v>
      </c>
      <c r="FR26" s="128">
        <v>1</v>
      </c>
      <c r="FS26" s="127">
        <v>0</v>
      </c>
      <c r="FT26" s="127">
        <v>0</v>
      </c>
      <c r="FU26" s="127">
        <v>8</v>
      </c>
      <c r="FV26" s="127">
        <v>17</v>
      </c>
      <c r="FW26" s="127">
        <v>25</v>
      </c>
      <c r="FX26" s="128">
        <v>0.32</v>
      </c>
      <c r="FY26" s="128">
        <v>0.68</v>
      </c>
      <c r="FZ26" s="127">
        <v>0</v>
      </c>
      <c r="GA26" s="148">
        <v>0</v>
      </c>
      <c r="GB26" s="129">
        <v>3</v>
      </c>
      <c r="GC26" s="130">
        <v>4</v>
      </c>
      <c r="GD26" s="130">
        <v>7</v>
      </c>
      <c r="GE26" s="102">
        <v>0.42849999999999999</v>
      </c>
      <c r="GF26" s="102">
        <v>0.57140000000000002</v>
      </c>
      <c r="GG26" s="130">
        <v>1</v>
      </c>
      <c r="GH26" s="130">
        <v>1</v>
      </c>
      <c r="GI26" s="130">
        <v>95</v>
      </c>
      <c r="GJ26" s="130">
        <v>155</v>
      </c>
      <c r="GK26" s="130">
        <v>250</v>
      </c>
      <c r="GL26" s="102">
        <v>0.38</v>
      </c>
      <c r="GM26" s="102">
        <v>0.62</v>
      </c>
      <c r="GN26" s="130">
        <v>15</v>
      </c>
      <c r="GO26" s="130">
        <v>30</v>
      </c>
      <c r="GP26" s="130">
        <v>167</v>
      </c>
      <c r="GQ26" s="130">
        <v>276</v>
      </c>
      <c r="GR26" s="130">
        <v>443</v>
      </c>
      <c r="GS26" s="102">
        <v>0.37689999999999996</v>
      </c>
      <c r="GT26" s="102">
        <v>0.623</v>
      </c>
      <c r="GU26" s="130">
        <v>17</v>
      </c>
      <c r="GV26" s="130">
        <v>37</v>
      </c>
      <c r="GW26" s="130">
        <v>75</v>
      </c>
      <c r="GX26" s="130">
        <v>99</v>
      </c>
      <c r="GY26" s="130">
        <v>174</v>
      </c>
      <c r="GZ26" s="102">
        <v>0.43099999999999999</v>
      </c>
      <c r="HA26" s="102">
        <v>0.56889999999999996</v>
      </c>
      <c r="HB26" s="130">
        <v>12</v>
      </c>
      <c r="HC26" s="130">
        <v>17</v>
      </c>
      <c r="HD26" s="130">
        <v>13</v>
      </c>
      <c r="HE26" s="130">
        <v>3</v>
      </c>
      <c r="HF26" s="130">
        <v>16</v>
      </c>
      <c r="HG26" s="102">
        <v>0.8125</v>
      </c>
      <c r="HH26" s="102">
        <v>0.1875</v>
      </c>
      <c r="HI26" s="130">
        <v>1</v>
      </c>
      <c r="HJ26" s="130">
        <v>1</v>
      </c>
      <c r="HK26" s="130">
        <v>0</v>
      </c>
      <c r="HL26" s="130">
        <v>1</v>
      </c>
      <c r="HM26" s="130">
        <v>1</v>
      </c>
      <c r="HN26" s="102">
        <v>0</v>
      </c>
      <c r="HO26" s="102">
        <v>1</v>
      </c>
      <c r="HP26" s="130">
        <v>0</v>
      </c>
      <c r="HQ26" s="130">
        <v>0</v>
      </c>
      <c r="HR26" s="130">
        <v>3</v>
      </c>
      <c r="HS26" s="130">
        <v>3</v>
      </c>
      <c r="HT26" s="130">
        <v>6</v>
      </c>
      <c r="HU26" s="102">
        <v>0.5</v>
      </c>
      <c r="HV26" s="102">
        <v>0.5</v>
      </c>
      <c r="HW26" s="130">
        <v>0</v>
      </c>
      <c r="HX26" s="130">
        <v>0</v>
      </c>
      <c r="HY26" s="130">
        <v>2</v>
      </c>
      <c r="HZ26" s="130">
        <v>3</v>
      </c>
      <c r="IA26" s="130">
        <v>5</v>
      </c>
      <c r="IB26" s="102">
        <v>0.4</v>
      </c>
      <c r="IC26" s="102">
        <v>0.6</v>
      </c>
      <c r="ID26" s="130">
        <v>1</v>
      </c>
      <c r="IE26" s="130">
        <v>1</v>
      </c>
      <c r="IF26" s="130">
        <v>0</v>
      </c>
      <c r="IG26" s="130">
        <v>1</v>
      </c>
      <c r="IH26" s="130">
        <v>1</v>
      </c>
      <c r="II26" s="102">
        <v>0</v>
      </c>
      <c r="IJ26" s="102">
        <v>1</v>
      </c>
      <c r="IK26" s="130">
        <v>0</v>
      </c>
      <c r="IL26" s="130">
        <v>0</v>
      </c>
      <c r="IM26" s="130">
        <v>2</v>
      </c>
      <c r="IN26" s="130">
        <v>2</v>
      </c>
      <c r="IO26" s="130">
        <v>4</v>
      </c>
      <c r="IP26" s="102">
        <v>0.5</v>
      </c>
      <c r="IQ26" s="102">
        <v>0.5</v>
      </c>
      <c r="IR26" s="130">
        <v>0</v>
      </c>
      <c r="IS26" s="130">
        <v>0</v>
      </c>
      <c r="IT26" s="130">
        <v>7</v>
      </c>
      <c r="IU26" s="130">
        <v>19</v>
      </c>
      <c r="IV26" s="130">
        <v>26</v>
      </c>
      <c r="IW26" s="102">
        <v>0.26919999999999999</v>
      </c>
      <c r="IX26" s="102">
        <v>0.73069999999999991</v>
      </c>
      <c r="IY26" s="130">
        <v>0</v>
      </c>
      <c r="IZ26" s="130">
        <v>1</v>
      </c>
      <c r="JA26" s="130">
        <v>0</v>
      </c>
      <c r="JB26" s="130">
        <v>1</v>
      </c>
      <c r="JC26" s="130">
        <v>1</v>
      </c>
      <c r="JD26" s="102">
        <v>0</v>
      </c>
      <c r="JE26" s="102">
        <v>1</v>
      </c>
      <c r="JF26" s="130">
        <v>0</v>
      </c>
      <c r="JG26" s="130">
        <v>0</v>
      </c>
      <c r="JH26" s="130">
        <v>7</v>
      </c>
      <c r="JI26" s="130">
        <v>18</v>
      </c>
      <c r="JJ26" s="130">
        <v>25</v>
      </c>
      <c r="JK26" s="102">
        <v>0.28000000000000003</v>
      </c>
      <c r="JL26" s="102">
        <v>0.72</v>
      </c>
      <c r="JM26" s="130">
        <v>0</v>
      </c>
      <c r="JN26" s="130">
        <v>0</v>
      </c>
      <c r="JO26" s="129">
        <v>3</v>
      </c>
      <c r="JP26" s="130">
        <v>4</v>
      </c>
      <c r="JQ26" s="130">
        <v>7</v>
      </c>
      <c r="JR26" s="102">
        <v>0.42859999999999998</v>
      </c>
      <c r="JS26" s="102">
        <v>0.57140000000000002</v>
      </c>
      <c r="JT26" s="130">
        <v>1</v>
      </c>
      <c r="JU26" s="130">
        <v>1</v>
      </c>
      <c r="JV26" s="130">
        <v>91</v>
      </c>
      <c r="JW26" s="130">
        <v>152</v>
      </c>
      <c r="JX26" s="130">
        <v>243</v>
      </c>
      <c r="JY26" s="102">
        <v>0.37450000000000006</v>
      </c>
      <c r="JZ26" s="102">
        <v>0.62549999999999994</v>
      </c>
      <c r="KA26" s="130">
        <v>13</v>
      </c>
      <c r="KB26" s="130">
        <v>27</v>
      </c>
      <c r="KC26" s="130">
        <v>163</v>
      </c>
      <c r="KD26" s="130">
        <v>240</v>
      </c>
      <c r="KE26" s="130">
        <v>403</v>
      </c>
      <c r="KF26" s="102">
        <v>0.40450000000000003</v>
      </c>
      <c r="KG26" s="102">
        <v>0.59549999999999992</v>
      </c>
      <c r="KH26" s="130">
        <v>18</v>
      </c>
      <c r="KI26" s="130">
        <v>40</v>
      </c>
      <c r="KJ26" s="130">
        <v>75</v>
      </c>
      <c r="KK26" s="130">
        <v>94</v>
      </c>
      <c r="KL26" s="130">
        <v>169</v>
      </c>
      <c r="KM26" s="102">
        <v>0.44380000000000003</v>
      </c>
      <c r="KN26" s="102">
        <v>0.55620000000000003</v>
      </c>
      <c r="KO26" s="130">
        <v>13</v>
      </c>
      <c r="KP26" s="130">
        <v>17</v>
      </c>
      <c r="KQ26" s="130">
        <v>13</v>
      </c>
      <c r="KR26" s="130">
        <v>3</v>
      </c>
      <c r="KS26" s="130">
        <v>16</v>
      </c>
      <c r="KT26" s="102">
        <v>0.8125</v>
      </c>
      <c r="KU26" s="102">
        <v>0.1875</v>
      </c>
      <c r="KV26" s="130">
        <v>1</v>
      </c>
      <c r="KW26" s="130">
        <v>1</v>
      </c>
      <c r="KX26" s="130">
        <v>0</v>
      </c>
      <c r="KY26" s="130">
        <v>1</v>
      </c>
      <c r="KZ26" s="130">
        <v>1</v>
      </c>
      <c r="LA26" s="102">
        <v>0</v>
      </c>
      <c r="LB26" s="102">
        <v>1</v>
      </c>
      <c r="LC26" s="130">
        <v>0</v>
      </c>
      <c r="LD26" s="130">
        <v>0</v>
      </c>
      <c r="LE26" s="130">
        <v>3</v>
      </c>
      <c r="LF26" s="130">
        <v>3</v>
      </c>
      <c r="LG26" s="130">
        <v>6</v>
      </c>
      <c r="LH26" s="102">
        <v>0.5</v>
      </c>
      <c r="LI26" s="102">
        <v>0.5</v>
      </c>
      <c r="LJ26" s="130">
        <v>0</v>
      </c>
      <c r="LK26" s="130">
        <v>0</v>
      </c>
      <c r="LL26" s="130">
        <v>2</v>
      </c>
      <c r="LM26" s="130">
        <v>3</v>
      </c>
      <c r="LN26" s="130">
        <v>5</v>
      </c>
      <c r="LO26" s="102">
        <v>0.4</v>
      </c>
      <c r="LP26" s="102">
        <v>0.6</v>
      </c>
      <c r="LQ26" s="130">
        <v>1</v>
      </c>
      <c r="LR26" s="130">
        <v>1</v>
      </c>
      <c r="LS26" s="130">
        <v>0</v>
      </c>
      <c r="LT26" s="130">
        <v>1</v>
      </c>
      <c r="LU26" s="130">
        <v>1</v>
      </c>
      <c r="LV26" s="102">
        <v>0</v>
      </c>
      <c r="LW26" s="102">
        <v>1</v>
      </c>
      <c r="LX26" s="130">
        <v>0</v>
      </c>
      <c r="LY26" s="130">
        <v>0</v>
      </c>
      <c r="LZ26" s="130">
        <v>2</v>
      </c>
      <c r="MA26" s="130">
        <v>2</v>
      </c>
      <c r="MB26" s="130">
        <v>4</v>
      </c>
      <c r="MC26" s="102">
        <v>0.5</v>
      </c>
      <c r="MD26" s="102">
        <v>0.5</v>
      </c>
      <c r="ME26" s="130">
        <v>0</v>
      </c>
      <c r="MF26" s="130">
        <v>0</v>
      </c>
      <c r="MG26" s="130">
        <v>7</v>
      </c>
      <c r="MH26" s="130">
        <v>19</v>
      </c>
      <c r="MI26" s="130">
        <v>26</v>
      </c>
      <c r="MJ26" s="102">
        <v>0.26919999999999999</v>
      </c>
      <c r="MK26" s="102">
        <v>0.73080000000000001</v>
      </c>
      <c r="ML26" s="130">
        <v>0</v>
      </c>
      <c r="MM26" s="130">
        <v>1</v>
      </c>
      <c r="MN26" s="130">
        <v>0</v>
      </c>
      <c r="MO26" s="130">
        <v>1</v>
      </c>
      <c r="MP26" s="130">
        <v>1</v>
      </c>
      <c r="MQ26" s="102">
        <v>0</v>
      </c>
      <c r="MR26" s="102">
        <v>1</v>
      </c>
      <c r="MS26" s="130">
        <v>0</v>
      </c>
      <c r="MT26" s="130">
        <v>0</v>
      </c>
      <c r="MU26" s="130">
        <v>7</v>
      </c>
      <c r="MV26" s="130">
        <v>18</v>
      </c>
      <c r="MW26" s="130">
        <v>25</v>
      </c>
      <c r="MX26" s="102">
        <v>0.28000000000000003</v>
      </c>
      <c r="MY26" s="102">
        <v>0.72</v>
      </c>
      <c r="MZ26" s="130">
        <v>0</v>
      </c>
      <c r="NA26" s="130">
        <v>0</v>
      </c>
    </row>
    <row r="27" spans="1:365" x14ac:dyDescent="0.25">
      <c r="A27" s="89" t="s">
        <v>79</v>
      </c>
      <c r="B27" s="135">
        <v>2</v>
      </c>
      <c r="C27" s="136">
        <v>3</v>
      </c>
      <c r="D27" s="137">
        <v>5</v>
      </c>
      <c r="E27" s="138">
        <v>0.4</v>
      </c>
      <c r="F27" s="128">
        <v>0.6</v>
      </c>
      <c r="G27" s="139">
        <v>1</v>
      </c>
      <c r="H27" s="137">
        <v>1</v>
      </c>
      <c r="I27" s="135">
        <v>32</v>
      </c>
      <c r="J27" s="136">
        <v>27</v>
      </c>
      <c r="K27" s="137">
        <v>59</v>
      </c>
      <c r="L27" s="138">
        <v>0.54239999999999999</v>
      </c>
      <c r="M27" s="128">
        <v>0.45760000000000001</v>
      </c>
      <c r="N27" s="139">
        <v>4</v>
      </c>
      <c r="O27" s="140">
        <v>4</v>
      </c>
      <c r="P27" s="135">
        <v>150</v>
      </c>
      <c r="Q27" s="136">
        <v>146</v>
      </c>
      <c r="R27" s="137">
        <v>296</v>
      </c>
      <c r="S27" s="138">
        <v>0.50680000000000003</v>
      </c>
      <c r="T27" s="128">
        <v>0.49320000000000003</v>
      </c>
      <c r="U27" s="139">
        <v>21</v>
      </c>
      <c r="V27" s="140">
        <v>21</v>
      </c>
      <c r="W27" s="135">
        <v>38</v>
      </c>
      <c r="X27" s="136">
        <v>30</v>
      </c>
      <c r="Y27" s="137">
        <v>68</v>
      </c>
      <c r="Z27" s="138">
        <v>0.55880000000000007</v>
      </c>
      <c r="AA27" s="128">
        <v>0.44119999999999998</v>
      </c>
      <c r="AB27" s="139">
        <v>5</v>
      </c>
      <c r="AC27" s="140">
        <v>5</v>
      </c>
      <c r="AD27" s="139">
        <v>83</v>
      </c>
      <c r="AE27" s="136">
        <v>70</v>
      </c>
      <c r="AF27" s="137">
        <v>153</v>
      </c>
      <c r="AG27" s="138">
        <v>0.54249999999999998</v>
      </c>
      <c r="AH27" s="128">
        <v>0.45750000000000002</v>
      </c>
      <c r="AI27" s="139">
        <v>4</v>
      </c>
      <c r="AJ27" s="136">
        <v>4</v>
      </c>
      <c r="AK27" s="136">
        <v>0</v>
      </c>
      <c r="AL27" s="136">
        <v>1</v>
      </c>
      <c r="AM27" s="137">
        <v>1</v>
      </c>
      <c r="AN27" s="138">
        <v>0</v>
      </c>
      <c r="AO27" s="128">
        <v>1</v>
      </c>
      <c r="AP27" s="139">
        <v>0</v>
      </c>
      <c r="AQ27" s="136">
        <v>0</v>
      </c>
      <c r="AR27" s="136">
        <v>2</v>
      </c>
      <c r="AS27" s="136">
        <v>2</v>
      </c>
      <c r="AT27" s="137">
        <v>4</v>
      </c>
      <c r="AU27" s="138">
        <v>0.5</v>
      </c>
      <c r="AV27" s="128">
        <v>0.5</v>
      </c>
      <c r="AW27" s="139">
        <v>0</v>
      </c>
      <c r="AX27" s="136">
        <v>0</v>
      </c>
      <c r="AY27" s="136">
        <v>2</v>
      </c>
      <c r="AZ27" s="136">
        <v>3</v>
      </c>
      <c r="BA27" s="137">
        <v>5</v>
      </c>
      <c r="BB27" s="138">
        <v>0.4</v>
      </c>
      <c r="BC27" s="128">
        <v>0.6</v>
      </c>
      <c r="BD27" s="139">
        <v>1</v>
      </c>
      <c r="BE27" s="136">
        <v>1</v>
      </c>
      <c r="BF27" s="136">
        <v>0</v>
      </c>
      <c r="BG27" s="136">
        <v>1</v>
      </c>
      <c r="BH27" s="137">
        <v>1</v>
      </c>
      <c r="BI27" s="138">
        <v>0</v>
      </c>
      <c r="BJ27" s="128">
        <v>1</v>
      </c>
      <c r="BK27" s="139">
        <v>0</v>
      </c>
      <c r="BL27" s="136">
        <v>0</v>
      </c>
      <c r="BM27" s="136">
        <v>2</v>
      </c>
      <c r="BN27" s="136">
        <v>2</v>
      </c>
      <c r="BO27" s="137">
        <v>4</v>
      </c>
      <c r="BP27" s="138">
        <v>0.5</v>
      </c>
      <c r="BQ27" s="128">
        <v>0.5</v>
      </c>
      <c r="BR27" s="139">
        <v>0</v>
      </c>
      <c r="BS27" s="136">
        <v>0</v>
      </c>
      <c r="BT27" s="136">
        <v>15</v>
      </c>
      <c r="BU27" s="136">
        <v>12</v>
      </c>
      <c r="BV27" s="137">
        <v>27</v>
      </c>
      <c r="BW27" s="138">
        <v>0.55559999999999998</v>
      </c>
      <c r="BX27" s="128">
        <v>0.44439999999999996</v>
      </c>
      <c r="BY27" s="139">
        <v>1</v>
      </c>
      <c r="BZ27" s="136">
        <v>1</v>
      </c>
      <c r="CA27" s="136">
        <v>0</v>
      </c>
      <c r="CB27" s="136">
        <v>1</v>
      </c>
      <c r="CC27" s="137">
        <v>1</v>
      </c>
      <c r="CD27" s="138">
        <v>0</v>
      </c>
      <c r="CE27" s="128">
        <v>1</v>
      </c>
      <c r="CF27" s="139">
        <v>0</v>
      </c>
      <c r="CG27" s="136">
        <v>0</v>
      </c>
      <c r="CH27" s="136">
        <v>15</v>
      </c>
      <c r="CI27" s="136">
        <v>11</v>
      </c>
      <c r="CJ27" s="137">
        <v>26</v>
      </c>
      <c r="CK27" s="138">
        <v>0.57689999999999997</v>
      </c>
      <c r="CL27" s="128">
        <v>0.42310000000000003</v>
      </c>
      <c r="CM27" s="139">
        <v>0</v>
      </c>
      <c r="CN27" s="140">
        <v>0</v>
      </c>
      <c r="CO27" s="175">
        <v>2</v>
      </c>
      <c r="CP27" s="176">
        <v>3</v>
      </c>
      <c r="CQ27" s="176">
        <v>5</v>
      </c>
      <c r="CR27" s="177">
        <v>0.4</v>
      </c>
      <c r="CS27" s="177">
        <v>0.6</v>
      </c>
      <c r="CT27" s="176">
        <v>1</v>
      </c>
      <c r="CU27" s="176">
        <v>1</v>
      </c>
      <c r="CV27" s="127">
        <v>31</v>
      </c>
      <c r="CW27" s="127">
        <v>28</v>
      </c>
      <c r="CX27" s="127">
        <v>59</v>
      </c>
      <c r="CY27" s="128">
        <v>0.52539999999999998</v>
      </c>
      <c r="CZ27" s="128">
        <v>0.47460000000000002</v>
      </c>
      <c r="DA27" s="127">
        <v>4</v>
      </c>
      <c r="DB27" s="127">
        <v>4</v>
      </c>
      <c r="DC27" s="127">
        <v>87</v>
      </c>
      <c r="DD27" s="127">
        <v>89</v>
      </c>
      <c r="DE27" s="127">
        <v>176</v>
      </c>
      <c r="DF27" s="128">
        <v>0.49430000000000002</v>
      </c>
      <c r="DG27" s="128">
        <v>0.50570000000000004</v>
      </c>
      <c r="DH27" s="127">
        <v>12</v>
      </c>
      <c r="DI27" s="127">
        <v>12</v>
      </c>
      <c r="DJ27" s="127">
        <v>24</v>
      </c>
      <c r="DK27" s="127">
        <v>34</v>
      </c>
      <c r="DL27" s="127">
        <v>58</v>
      </c>
      <c r="DM27" s="128">
        <v>0.4138</v>
      </c>
      <c r="DN27" s="128">
        <v>0.58619999999999994</v>
      </c>
      <c r="DO27" s="127">
        <v>5</v>
      </c>
      <c r="DP27" s="127">
        <v>5</v>
      </c>
      <c r="DQ27" s="127">
        <v>82</v>
      </c>
      <c r="DR27" s="127">
        <v>67</v>
      </c>
      <c r="DS27" s="127">
        <v>149</v>
      </c>
      <c r="DT27" s="128">
        <v>0.55030000000000001</v>
      </c>
      <c r="DU27" s="128">
        <v>0.44969999999999999</v>
      </c>
      <c r="DV27" s="127">
        <v>4</v>
      </c>
      <c r="DW27" s="127">
        <v>4</v>
      </c>
      <c r="DX27" s="127">
        <v>0</v>
      </c>
      <c r="DY27" s="127">
        <v>1</v>
      </c>
      <c r="DZ27" s="127">
        <v>1</v>
      </c>
      <c r="EA27" s="128">
        <v>0</v>
      </c>
      <c r="EB27" s="128">
        <v>1</v>
      </c>
      <c r="EC27" s="127">
        <v>0</v>
      </c>
      <c r="ED27" s="127">
        <v>0</v>
      </c>
      <c r="EE27" s="127">
        <v>2</v>
      </c>
      <c r="EF27" s="127">
        <v>2</v>
      </c>
      <c r="EG27" s="127">
        <v>4</v>
      </c>
      <c r="EH27" s="128">
        <v>0.5</v>
      </c>
      <c r="EI27" s="128">
        <v>0.5</v>
      </c>
      <c r="EJ27" s="127">
        <v>0</v>
      </c>
      <c r="EK27" s="127">
        <v>0</v>
      </c>
      <c r="EL27" s="127">
        <v>2</v>
      </c>
      <c r="EM27" s="127">
        <v>3</v>
      </c>
      <c r="EN27" s="127">
        <v>5</v>
      </c>
      <c r="EO27" s="128">
        <v>0.4</v>
      </c>
      <c r="EP27" s="128">
        <v>0.6</v>
      </c>
      <c r="EQ27" s="127">
        <v>1</v>
      </c>
      <c r="ER27" s="127">
        <v>1</v>
      </c>
      <c r="ES27" s="127">
        <v>0</v>
      </c>
      <c r="ET27" s="127">
        <v>1</v>
      </c>
      <c r="EU27" s="127">
        <v>1</v>
      </c>
      <c r="EV27" s="128">
        <v>0</v>
      </c>
      <c r="EW27" s="128">
        <v>1</v>
      </c>
      <c r="EX27" s="127">
        <v>0</v>
      </c>
      <c r="EY27" s="127">
        <v>0</v>
      </c>
      <c r="EZ27" s="127">
        <v>2</v>
      </c>
      <c r="FA27" s="127">
        <v>2</v>
      </c>
      <c r="FB27" s="127">
        <v>4</v>
      </c>
      <c r="FC27" s="128">
        <v>0.5</v>
      </c>
      <c r="FD27" s="128">
        <v>0.5</v>
      </c>
      <c r="FE27" s="127">
        <v>0</v>
      </c>
      <c r="FF27" s="127">
        <v>0</v>
      </c>
      <c r="FG27" s="127">
        <v>14</v>
      </c>
      <c r="FH27" s="127">
        <v>13</v>
      </c>
      <c r="FI27" s="127">
        <v>27</v>
      </c>
      <c r="FJ27" s="128">
        <v>0.51849999999999996</v>
      </c>
      <c r="FK27" s="128">
        <v>0.48149999999999998</v>
      </c>
      <c r="FL27" s="127">
        <v>1</v>
      </c>
      <c r="FM27" s="127">
        <v>1</v>
      </c>
      <c r="FN27" s="127">
        <v>0</v>
      </c>
      <c r="FO27" s="127">
        <v>1</v>
      </c>
      <c r="FP27" s="127">
        <v>1</v>
      </c>
      <c r="FQ27" s="128">
        <v>0</v>
      </c>
      <c r="FR27" s="128">
        <v>1</v>
      </c>
      <c r="FS27" s="127">
        <v>0</v>
      </c>
      <c r="FT27" s="127">
        <v>0</v>
      </c>
      <c r="FU27" s="127">
        <v>14</v>
      </c>
      <c r="FV27" s="127">
        <v>12</v>
      </c>
      <c r="FW27" s="127">
        <v>26</v>
      </c>
      <c r="FX27" s="128">
        <v>0.53849999999999998</v>
      </c>
      <c r="FY27" s="128">
        <v>0.46149999999999997</v>
      </c>
      <c r="FZ27" s="127">
        <v>0</v>
      </c>
      <c r="GA27" s="148">
        <v>0</v>
      </c>
      <c r="GB27" s="129">
        <v>2</v>
      </c>
      <c r="GC27" s="130">
        <v>3</v>
      </c>
      <c r="GD27" s="130">
        <v>5</v>
      </c>
      <c r="GE27" s="102">
        <v>0.4</v>
      </c>
      <c r="GF27" s="102">
        <v>0.6</v>
      </c>
      <c r="GG27" s="130">
        <v>1</v>
      </c>
      <c r="GH27" s="130">
        <v>1</v>
      </c>
      <c r="GI27" s="130">
        <v>26</v>
      </c>
      <c r="GJ27" s="130">
        <v>25</v>
      </c>
      <c r="GK27" s="130">
        <v>51</v>
      </c>
      <c r="GL27" s="102">
        <v>0.50979999999999992</v>
      </c>
      <c r="GM27" s="102">
        <v>0.49020000000000002</v>
      </c>
      <c r="GN27" s="130">
        <v>4</v>
      </c>
      <c r="GO27" s="130">
        <v>4</v>
      </c>
      <c r="GP27" s="130">
        <v>173</v>
      </c>
      <c r="GQ27" s="130">
        <v>139</v>
      </c>
      <c r="GR27" s="130">
        <v>312</v>
      </c>
      <c r="GS27" s="102">
        <v>0.55449999999999999</v>
      </c>
      <c r="GT27" s="102">
        <v>0.44549999999999995</v>
      </c>
      <c r="GU27" s="130">
        <v>21</v>
      </c>
      <c r="GV27" s="130">
        <v>21</v>
      </c>
      <c r="GW27" s="130">
        <v>25</v>
      </c>
      <c r="GX27" s="130">
        <v>32</v>
      </c>
      <c r="GY27" s="130">
        <v>57</v>
      </c>
      <c r="GZ27" s="102">
        <v>0.43859999999999999</v>
      </c>
      <c r="HA27" s="102">
        <v>0.56140000000000001</v>
      </c>
      <c r="HB27" s="130">
        <v>5</v>
      </c>
      <c r="HC27" s="130">
        <v>5</v>
      </c>
      <c r="HD27" s="130">
        <v>78</v>
      </c>
      <c r="HE27" s="130">
        <v>72</v>
      </c>
      <c r="HF27" s="130">
        <v>150</v>
      </c>
      <c r="HG27" s="102">
        <v>0.52</v>
      </c>
      <c r="HH27" s="102">
        <v>0.48</v>
      </c>
      <c r="HI27" s="130">
        <v>4</v>
      </c>
      <c r="HJ27" s="130">
        <v>4</v>
      </c>
      <c r="HK27" s="130">
        <v>0</v>
      </c>
      <c r="HL27" s="130">
        <v>1</v>
      </c>
      <c r="HM27" s="130">
        <v>1</v>
      </c>
      <c r="HN27" s="102">
        <v>0</v>
      </c>
      <c r="HO27" s="102">
        <v>1</v>
      </c>
      <c r="HP27" s="130">
        <v>0</v>
      </c>
      <c r="HQ27" s="130">
        <v>0</v>
      </c>
      <c r="HR27" s="130">
        <v>2</v>
      </c>
      <c r="HS27" s="130">
        <v>2</v>
      </c>
      <c r="HT27" s="130">
        <v>4</v>
      </c>
      <c r="HU27" s="102">
        <v>0.5</v>
      </c>
      <c r="HV27" s="102">
        <v>0.5</v>
      </c>
      <c r="HW27" s="130">
        <v>0</v>
      </c>
      <c r="HX27" s="130">
        <v>0</v>
      </c>
      <c r="HY27" s="130">
        <v>2</v>
      </c>
      <c r="HZ27" s="130">
        <v>3</v>
      </c>
      <c r="IA27" s="130">
        <v>5</v>
      </c>
      <c r="IB27" s="102">
        <v>0.4</v>
      </c>
      <c r="IC27" s="102">
        <v>0.6</v>
      </c>
      <c r="ID27" s="130">
        <v>1</v>
      </c>
      <c r="IE27" s="130">
        <v>1</v>
      </c>
      <c r="IF27" s="130">
        <v>0</v>
      </c>
      <c r="IG27" s="130">
        <v>1</v>
      </c>
      <c r="IH27" s="130">
        <v>1</v>
      </c>
      <c r="II27" s="102">
        <v>0</v>
      </c>
      <c r="IJ27" s="102">
        <v>1</v>
      </c>
      <c r="IK27" s="130">
        <v>0</v>
      </c>
      <c r="IL27" s="130">
        <v>0</v>
      </c>
      <c r="IM27" s="130">
        <v>2</v>
      </c>
      <c r="IN27" s="130">
        <v>2</v>
      </c>
      <c r="IO27" s="130">
        <v>4</v>
      </c>
      <c r="IP27" s="102">
        <v>0.5</v>
      </c>
      <c r="IQ27" s="102">
        <v>0.5</v>
      </c>
      <c r="IR27" s="130">
        <v>0</v>
      </c>
      <c r="IS27" s="130">
        <v>0</v>
      </c>
      <c r="IT27" s="130">
        <v>13</v>
      </c>
      <c r="IU27" s="130">
        <v>13</v>
      </c>
      <c r="IV27" s="130">
        <v>26</v>
      </c>
      <c r="IW27" s="102">
        <v>0.5</v>
      </c>
      <c r="IX27" s="102">
        <v>0.5</v>
      </c>
      <c r="IY27" s="130">
        <v>1</v>
      </c>
      <c r="IZ27" s="130">
        <v>1</v>
      </c>
      <c r="JA27" s="130">
        <v>0</v>
      </c>
      <c r="JB27" s="130">
        <v>1</v>
      </c>
      <c r="JC27" s="130">
        <v>1</v>
      </c>
      <c r="JD27" s="102">
        <v>0</v>
      </c>
      <c r="JE27" s="102">
        <v>1</v>
      </c>
      <c r="JF27" s="130">
        <v>0</v>
      </c>
      <c r="JG27" s="130">
        <v>0</v>
      </c>
      <c r="JH27" s="130">
        <v>13</v>
      </c>
      <c r="JI27" s="130">
        <v>12</v>
      </c>
      <c r="JJ27" s="130">
        <v>25</v>
      </c>
      <c r="JK27" s="102">
        <v>0.52</v>
      </c>
      <c r="JL27" s="102">
        <v>0.48</v>
      </c>
      <c r="JM27" s="130">
        <v>0</v>
      </c>
      <c r="JN27" s="130">
        <v>0</v>
      </c>
      <c r="JO27" s="129">
        <v>1</v>
      </c>
      <c r="JP27" s="130">
        <v>4</v>
      </c>
      <c r="JQ27" s="130">
        <v>5</v>
      </c>
      <c r="JR27" s="102">
        <v>0.2</v>
      </c>
      <c r="JS27" s="102">
        <v>0.8</v>
      </c>
      <c r="JT27" s="130">
        <v>0</v>
      </c>
      <c r="JU27" s="130">
        <v>1</v>
      </c>
      <c r="JV27" s="130">
        <v>49</v>
      </c>
      <c r="JW27" s="130">
        <v>74</v>
      </c>
      <c r="JX27" s="130">
        <v>123</v>
      </c>
      <c r="JY27" s="102">
        <v>0.39840000000000003</v>
      </c>
      <c r="JZ27" s="102">
        <v>0.60159999999999991</v>
      </c>
      <c r="KA27" s="130">
        <v>2</v>
      </c>
      <c r="KB27" s="130">
        <v>4</v>
      </c>
      <c r="KC27" s="130">
        <v>131</v>
      </c>
      <c r="KD27" s="130">
        <v>117</v>
      </c>
      <c r="KE27" s="130">
        <v>248</v>
      </c>
      <c r="KF27" s="102">
        <v>0.5282</v>
      </c>
      <c r="KG27" s="102">
        <v>0.4718</v>
      </c>
      <c r="KH27" s="130">
        <v>18</v>
      </c>
      <c r="KI27" s="130">
        <v>18</v>
      </c>
      <c r="KJ27" s="130">
        <v>25</v>
      </c>
      <c r="KK27" s="130">
        <v>32</v>
      </c>
      <c r="KL27" s="130">
        <v>57</v>
      </c>
      <c r="KM27" s="102">
        <v>0.43859999999999999</v>
      </c>
      <c r="KN27" s="102">
        <v>0.56140000000000001</v>
      </c>
      <c r="KO27" s="130">
        <v>3</v>
      </c>
      <c r="KP27" s="130">
        <v>5</v>
      </c>
      <c r="KQ27" s="130">
        <v>74</v>
      </c>
      <c r="KR27" s="130">
        <v>72</v>
      </c>
      <c r="KS27" s="130">
        <v>146</v>
      </c>
      <c r="KT27" s="102">
        <v>0.50680000000000003</v>
      </c>
      <c r="KU27" s="102">
        <v>0.49320000000000003</v>
      </c>
      <c r="KV27" s="130">
        <v>3</v>
      </c>
      <c r="KW27" s="130">
        <v>3</v>
      </c>
      <c r="KX27" s="130">
        <v>0</v>
      </c>
      <c r="KY27" s="130">
        <v>1</v>
      </c>
      <c r="KZ27" s="130">
        <v>1</v>
      </c>
      <c r="LA27" s="102">
        <v>0</v>
      </c>
      <c r="LB27" s="102">
        <v>1</v>
      </c>
      <c r="LC27" s="130">
        <v>0</v>
      </c>
      <c r="LD27" s="130">
        <v>0</v>
      </c>
      <c r="LE27" s="130">
        <v>1</v>
      </c>
      <c r="LF27" s="130">
        <v>3</v>
      </c>
      <c r="LG27" s="130">
        <v>4</v>
      </c>
      <c r="LH27" s="102">
        <v>0.25</v>
      </c>
      <c r="LI27" s="102">
        <v>0.75</v>
      </c>
      <c r="LJ27" s="130">
        <v>0</v>
      </c>
      <c r="LK27" s="130">
        <v>0</v>
      </c>
      <c r="LL27" s="130">
        <v>2</v>
      </c>
      <c r="LM27" s="130">
        <v>3</v>
      </c>
      <c r="LN27" s="130">
        <v>5</v>
      </c>
      <c r="LO27" s="102">
        <v>0.4</v>
      </c>
      <c r="LP27" s="102">
        <v>0.6</v>
      </c>
      <c r="LQ27" s="130">
        <v>1</v>
      </c>
      <c r="LR27" s="130">
        <v>1</v>
      </c>
      <c r="LS27" s="130">
        <v>0</v>
      </c>
      <c r="LT27" s="130">
        <v>1</v>
      </c>
      <c r="LU27" s="130">
        <v>1</v>
      </c>
      <c r="LV27" s="102">
        <v>0</v>
      </c>
      <c r="LW27" s="102">
        <v>1</v>
      </c>
      <c r="LX27" s="130">
        <v>0</v>
      </c>
      <c r="LY27" s="130">
        <v>0</v>
      </c>
      <c r="LZ27" s="130">
        <v>2</v>
      </c>
      <c r="MA27" s="130">
        <v>2</v>
      </c>
      <c r="MB27" s="130">
        <v>4</v>
      </c>
      <c r="MC27" s="102">
        <v>0.5</v>
      </c>
      <c r="MD27" s="102">
        <v>0.5</v>
      </c>
      <c r="ME27" s="130">
        <v>0</v>
      </c>
      <c r="MF27" s="130">
        <v>0</v>
      </c>
      <c r="MG27" s="130">
        <v>14</v>
      </c>
      <c r="MH27" s="130">
        <v>13</v>
      </c>
      <c r="MI27" s="130">
        <v>27</v>
      </c>
      <c r="MJ27" s="102">
        <v>0.51849999999999996</v>
      </c>
      <c r="MK27" s="102">
        <v>0.48149999999999998</v>
      </c>
      <c r="ML27" s="130">
        <v>1</v>
      </c>
      <c r="MM27" s="130">
        <v>1</v>
      </c>
      <c r="MN27" s="130">
        <v>0</v>
      </c>
      <c r="MO27" s="130">
        <v>1</v>
      </c>
      <c r="MP27" s="130">
        <v>1</v>
      </c>
      <c r="MQ27" s="102">
        <v>0</v>
      </c>
      <c r="MR27" s="102">
        <v>1</v>
      </c>
      <c r="MS27" s="130">
        <v>0</v>
      </c>
      <c r="MT27" s="130">
        <v>0</v>
      </c>
      <c r="MU27" s="130">
        <v>14</v>
      </c>
      <c r="MV27" s="130">
        <v>12</v>
      </c>
      <c r="MW27" s="130">
        <v>26</v>
      </c>
      <c r="MX27" s="102">
        <v>0.53849999999999998</v>
      </c>
      <c r="MY27" s="102">
        <v>0.46149999999999997</v>
      </c>
      <c r="MZ27" s="130">
        <v>0</v>
      </c>
      <c r="NA27" s="130">
        <v>0</v>
      </c>
    </row>
    <row r="28" spans="1:365" x14ac:dyDescent="0.25">
      <c r="A28" s="89" t="s">
        <v>80</v>
      </c>
      <c r="B28" s="135">
        <v>3</v>
      </c>
      <c r="C28" s="136">
        <v>4</v>
      </c>
      <c r="D28" s="137">
        <v>7</v>
      </c>
      <c r="E28" s="138">
        <v>0.42899999999999999</v>
      </c>
      <c r="F28" s="128">
        <v>0.57100000000000006</v>
      </c>
      <c r="G28" s="139">
        <v>1</v>
      </c>
      <c r="H28" s="137">
        <v>1</v>
      </c>
      <c r="I28" s="135">
        <v>169</v>
      </c>
      <c r="J28" s="136">
        <v>188</v>
      </c>
      <c r="K28" s="137">
        <v>357</v>
      </c>
      <c r="L28" s="138">
        <v>0.47299999999999998</v>
      </c>
      <c r="M28" s="128">
        <v>0.52700000000000002</v>
      </c>
      <c r="N28" s="139">
        <v>51</v>
      </c>
      <c r="O28" s="140">
        <v>51</v>
      </c>
      <c r="P28" s="135">
        <v>28</v>
      </c>
      <c r="Q28" s="136">
        <v>35</v>
      </c>
      <c r="R28" s="137">
        <v>63</v>
      </c>
      <c r="S28" s="138">
        <v>0.44400000000000001</v>
      </c>
      <c r="T28" s="128">
        <v>0.55600000000000005</v>
      </c>
      <c r="U28" s="139">
        <v>7</v>
      </c>
      <c r="V28" s="140">
        <v>7</v>
      </c>
      <c r="W28" s="135">
        <v>22</v>
      </c>
      <c r="X28" s="136">
        <v>21</v>
      </c>
      <c r="Y28" s="137">
        <v>43</v>
      </c>
      <c r="Z28" s="138">
        <v>0.51200000000000001</v>
      </c>
      <c r="AA28" s="128">
        <v>0.48799999999999999</v>
      </c>
      <c r="AB28" s="139">
        <v>4</v>
      </c>
      <c r="AC28" s="140">
        <v>5</v>
      </c>
      <c r="AD28" s="139">
        <v>18</v>
      </c>
      <c r="AE28" s="136">
        <v>20</v>
      </c>
      <c r="AF28" s="137">
        <v>38</v>
      </c>
      <c r="AG28" s="138">
        <v>0.47399999999999998</v>
      </c>
      <c r="AH28" s="128">
        <v>0.52600000000000002</v>
      </c>
      <c r="AI28" s="139">
        <v>2</v>
      </c>
      <c r="AJ28" s="136">
        <v>2</v>
      </c>
      <c r="AK28" s="136">
        <v>1</v>
      </c>
      <c r="AL28" s="136">
        <v>0</v>
      </c>
      <c r="AM28" s="137">
        <v>1</v>
      </c>
      <c r="AN28" s="138">
        <v>1</v>
      </c>
      <c r="AO28" s="128">
        <v>0</v>
      </c>
      <c r="AP28" s="139">
        <v>0</v>
      </c>
      <c r="AQ28" s="136">
        <v>0</v>
      </c>
      <c r="AR28" s="136">
        <v>2</v>
      </c>
      <c r="AS28" s="136">
        <v>4</v>
      </c>
      <c r="AT28" s="137">
        <v>6</v>
      </c>
      <c r="AU28" s="138">
        <v>0.33299999999999996</v>
      </c>
      <c r="AV28" s="128">
        <v>0.66700000000000004</v>
      </c>
      <c r="AW28" s="139">
        <v>0</v>
      </c>
      <c r="AX28" s="136">
        <v>0</v>
      </c>
      <c r="AY28" s="136">
        <v>2</v>
      </c>
      <c r="AZ28" s="136">
        <v>3</v>
      </c>
      <c r="BA28" s="137">
        <v>5</v>
      </c>
      <c r="BB28" s="138">
        <v>0.4</v>
      </c>
      <c r="BC28" s="128">
        <v>0.6</v>
      </c>
      <c r="BD28" s="139">
        <v>1</v>
      </c>
      <c r="BE28" s="136">
        <v>1</v>
      </c>
      <c r="BF28" s="136">
        <v>0</v>
      </c>
      <c r="BG28" s="136">
        <v>1</v>
      </c>
      <c r="BH28" s="137">
        <v>1</v>
      </c>
      <c r="BI28" s="138">
        <v>0</v>
      </c>
      <c r="BJ28" s="128">
        <v>1</v>
      </c>
      <c r="BK28" s="139">
        <v>0</v>
      </c>
      <c r="BL28" s="136">
        <v>0</v>
      </c>
      <c r="BM28" s="136">
        <v>2</v>
      </c>
      <c r="BN28" s="136">
        <v>2</v>
      </c>
      <c r="BO28" s="137">
        <v>4</v>
      </c>
      <c r="BP28" s="138">
        <v>0.5</v>
      </c>
      <c r="BQ28" s="128">
        <v>0.5</v>
      </c>
      <c r="BR28" s="139">
        <v>0</v>
      </c>
      <c r="BS28" s="136">
        <v>0</v>
      </c>
      <c r="BT28" s="136">
        <v>6</v>
      </c>
      <c r="BU28" s="136">
        <v>12</v>
      </c>
      <c r="BV28" s="137">
        <v>18</v>
      </c>
      <c r="BW28" s="138">
        <v>0.33299999999999996</v>
      </c>
      <c r="BX28" s="128">
        <v>0.66700000000000004</v>
      </c>
      <c r="BY28" s="139">
        <v>0</v>
      </c>
      <c r="BZ28" s="136">
        <v>1</v>
      </c>
      <c r="CA28" s="136">
        <v>0</v>
      </c>
      <c r="CB28" s="136">
        <v>1</v>
      </c>
      <c r="CC28" s="137">
        <v>1</v>
      </c>
      <c r="CD28" s="138">
        <v>0</v>
      </c>
      <c r="CE28" s="128">
        <v>1</v>
      </c>
      <c r="CF28" s="139">
        <v>0</v>
      </c>
      <c r="CG28" s="136">
        <v>0</v>
      </c>
      <c r="CH28" s="136">
        <v>6</v>
      </c>
      <c r="CI28" s="136">
        <v>11</v>
      </c>
      <c r="CJ28" s="137">
        <v>17</v>
      </c>
      <c r="CK28" s="138">
        <v>0.35299999999999998</v>
      </c>
      <c r="CL28" s="128">
        <v>0.64700000000000002</v>
      </c>
      <c r="CM28" s="139">
        <v>0</v>
      </c>
      <c r="CN28" s="140">
        <v>0</v>
      </c>
      <c r="CO28" s="175">
        <v>3</v>
      </c>
      <c r="CP28" s="176">
        <v>4</v>
      </c>
      <c r="CQ28" s="176">
        <v>7</v>
      </c>
      <c r="CR28" s="177">
        <v>0.42899999999999999</v>
      </c>
      <c r="CS28" s="177">
        <v>0.57100000000000006</v>
      </c>
      <c r="CT28" s="176">
        <v>1</v>
      </c>
      <c r="CU28" s="176">
        <v>1</v>
      </c>
      <c r="CV28" s="127">
        <v>179</v>
      </c>
      <c r="CW28" s="127">
        <v>213</v>
      </c>
      <c r="CX28" s="127">
        <v>392</v>
      </c>
      <c r="CY28" s="128">
        <v>0.45700000000000002</v>
      </c>
      <c r="CZ28" s="128">
        <v>0.54299999999999993</v>
      </c>
      <c r="DA28" s="127">
        <v>56</v>
      </c>
      <c r="DB28" s="127">
        <v>56</v>
      </c>
      <c r="DC28" s="127">
        <v>44</v>
      </c>
      <c r="DD28" s="127">
        <v>55</v>
      </c>
      <c r="DE28" s="127">
        <v>99</v>
      </c>
      <c r="DF28" s="128">
        <v>0.44400000000000001</v>
      </c>
      <c r="DG28" s="128">
        <v>0.55600000000000005</v>
      </c>
      <c r="DH28" s="127">
        <v>11</v>
      </c>
      <c r="DI28" s="127">
        <v>11</v>
      </c>
      <c r="DJ28" s="127">
        <v>20</v>
      </c>
      <c r="DK28" s="127">
        <v>23</v>
      </c>
      <c r="DL28" s="127">
        <v>43</v>
      </c>
      <c r="DM28" s="128">
        <v>0.46500000000000002</v>
      </c>
      <c r="DN28" s="128">
        <v>0.53500000000000003</v>
      </c>
      <c r="DO28" s="127">
        <v>3</v>
      </c>
      <c r="DP28" s="127">
        <v>5</v>
      </c>
      <c r="DQ28" s="127">
        <v>19</v>
      </c>
      <c r="DR28" s="127">
        <v>20</v>
      </c>
      <c r="DS28" s="127">
        <v>39</v>
      </c>
      <c r="DT28" s="128">
        <v>0.48700000000000004</v>
      </c>
      <c r="DU28" s="128">
        <v>0.51300000000000001</v>
      </c>
      <c r="DV28" s="127">
        <v>2</v>
      </c>
      <c r="DW28" s="127">
        <v>2</v>
      </c>
      <c r="DX28" s="127">
        <v>1</v>
      </c>
      <c r="DY28" s="127">
        <v>0</v>
      </c>
      <c r="DZ28" s="127">
        <v>1</v>
      </c>
      <c r="EA28" s="128">
        <v>1</v>
      </c>
      <c r="EB28" s="128">
        <v>0</v>
      </c>
      <c r="EC28" s="127">
        <v>0</v>
      </c>
      <c r="ED28" s="127">
        <v>0</v>
      </c>
      <c r="EE28" s="127">
        <v>2</v>
      </c>
      <c r="EF28" s="127">
        <v>4</v>
      </c>
      <c r="EG28" s="127">
        <v>6</v>
      </c>
      <c r="EH28" s="128">
        <v>0.33299999999999996</v>
      </c>
      <c r="EI28" s="128">
        <v>0.66700000000000004</v>
      </c>
      <c r="EJ28" s="127">
        <v>0</v>
      </c>
      <c r="EK28" s="127">
        <v>0</v>
      </c>
      <c r="EL28" s="127">
        <v>2</v>
      </c>
      <c r="EM28" s="127">
        <v>3</v>
      </c>
      <c r="EN28" s="127">
        <v>5</v>
      </c>
      <c r="EO28" s="128">
        <v>0.4</v>
      </c>
      <c r="EP28" s="128">
        <v>0.6</v>
      </c>
      <c r="EQ28" s="127">
        <v>1</v>
      </c>
      <c r="ER28" s="127">
        <v>1</v>
      </c>
      <c r="ES28" s="127">
        <v>0</v>
      </c>
      <c r="ET28" s="127">
        <v>1</v>
      </c>
      <c r="EU28" s="127">
        <v>1</v>
      </c>
      <c r="EV28" s="128">
        <v>0</v>
      </c>
      <c r="EW28" s="128">
        <v>1</v>
      </c>
      <c r="EX28" s="127">
        <v>0</v>
      </c>
      <c r="EY28" s="127">
        <v>0</v>
      </c>
      <c r="EZ28" s="127">
        <v>2</v>
      </c>
      <c r="FA28" s="127">
        <v>2</v>
      </c>
      <c r="FB28" s="127">
        <v>4</v>
      </c>
      <c r="FC28" s="128">
        <v>0.5</v>
      </c>
      <c r="FD28" s="128">
        <v>0.5</v>
      </c>
      <c r="FE28" s="127">
        <v>0</v>
      </c>
      <c r="FF28" s="127">
        <v>0</v>
      </c>
      <c r="FG28" s="127">
        <v>7</v>
      </c>
      <c r="FH28" s="127">
        <v>11</v>
      </c>
      <c r="FI28" s="127">
        <v>18</v>
      </c>
      <c r="FJ28" s="128">
        <v>0.38900000000000001</v>
      </c>
      <c r="FK28" s="128">
        <v>0.61099999999999999</v>
      </c>
      <c r="FL28" s="127">
        <v>0</v>
      </c>
      <c r="FM28" s="127">
        <v>1</v>
      </c>
      <c r="FN28" s="127">
        <v>0</v>
      </c>
      <c r="FO28" s="127">
        <v>1</v>
      </c>
      <c r="FP28" s="127">
        <v>1</v>
      </c>
      <c r="FQ28" s="128">
        <v>0</v>
      </c>
      <c r="FR28" s="128">
        <v>1</v>
      </c>
      <c r="FS28" s="127">
        <v>0</v>
      </c>
      <c r="FT28" s="127">
        <v>0</v>
      </c>
      <c r="FU28" s="127">
        <v>7</v>
      </c>
      <c r="FV28" s="127">
        <v>10</v>
      </c>
      <c r="FW28" s="127">
        <v>17</v>
      </c>
      <c r="FX28" s="128">
        <v>0.41200000000000003</v>
      </c>
      <c r="FY28" s="128">
        <v>0.58799999999999997</v>
      </c>
      <c r="FZ28" s="127">
        <v>0</v>
      </c>
      <c r="GA28" s="148">
        <v>0</v>
      </c>
      <c r="GB28" s="129">
        <v>3</v>
      </c>
      <c r="GC28" s="130">
        <v>4</v>
      </c>
      <c r="GD28" s="130">
        <v>7</v>
      </c>
      <c r="GE28" s="102">
        <v>0.42899999999999999</v>
      </c>
      <c r="GF28" s="102">
        <v>0.57100000000000006</v>
      </c>
      <c r="GG28" s="130">
        <v>1</v>
      </c>
      <c r="GH28" s="130">
        <v>1</v>
      </c>
      <c r="GI28" s="130">
        <v>104</v>
      </c>
      <c r="GJ28" s="130">
        <v>134</v>
      </c>
      <c r="GK28" s="130">
        <v>238</v>
      </c>
      <c r="GL28" s="102">
        <v>0.43700000000000006</v>
      </c>
      <c r="GM28" s="102">
        <v>0.56299999999999994</v>
      </c>
      <c r="GN28" s="130">
        <v>34</v>
      </c>
      <c r="GO28" s="130">
        <v>34</v>
      </c>
      <c r="GP28" s="130">
        <v>48</v>
      </c>
      <c r="GQ28" s="130">
        <v>60</v>
      </c>
      <c r="GR28" s="130">
        <v>108</v>
      </c>
      <c r="GS28" s="102">
        <v>0.44400000000000001</v>
      </c>
      <c r="GT28" s="102">
        <v>0.55600000000000005</v>
      </c>
      <c r="GU28" s="130">
        <v>12</v>
      </c>
      <c r="GV28" s="130">
        <v>12</v>
      </c>
      <c r="GW28" s="130">
        <v>20</v>
      </c>
      <c r="GX28" s="130">
        <v>23</v>
      </c>
      <c r="GY28" s="130">
        <v>43</v>
      </c>
      <c r="GZ28" s="102">
        <v>0.46500000000000002</v>
      </c>
      <c r="HA28" s="102">
        <v>0.53500000000000003</v>
      </c>
      <c r="HB28" s="130">
        <v>3</v>
      </c>
      <c r="HC28" s="130">
        <v>5</v>
      </c>
      <c r="HD28" s="130">
        <v>19</v>
      </c>
      <c r="HE28" s="130">
        <v>20</v>
      </c>
      <c r="HF28" s="130">
        <v>39</v>
      </c>
      <c r="HG28" s="102">
        <v>0.48700000000000004</v>
      </c>
      <c r="HH28" s="102">
        <v>0.51300000000000001</v>
      </c>
      <c r="HI28" s="130">
        <v>2</v>
      </c>
      <c r="HJ28" s="130">
        <v>2</v>
      </c>
      <c r="HK28" s="130">
        <v>1</v>
      </c>
      <c r="HL28" s="130">
        <v>0</v>
      </c>
      <c r="HM28" s="130">
        <v>1</v>
      </c>
      <c r="HN28" s="102">
        <v>1</v>
      </c>
      <c r="HO28" s="102">
        <v>0</v>
      </c>
      <c r="HP28" s="130">
        <v>0</v>
      </c>
      <c r="HQ28" s="130">
        <v>0</v>
      </c>
      <c r="HR28" s="130">
        <v>2</v>
      </c>
      <c r="HS28" s="130">
        <v>4</v>
      </c>
      <c r="HT28" s="130">
        <v>6</v>
      </c>
      <c r="HU28" s="102">
        <v>0.33299999999999996</v>
      </c>
      <c r="HV28" s="102">
        <v>0.66700000000000004</v>
      </c>
      <c r="HW28" s="130">
        <v>0</v>
      </c>
      <c r="HX28" s="130">
        <v>0</v>
      </c>
      <c r="HY28" s="130">
        <v>2</v>
      </c>
      <c r="HZ28" s="130">
        <v>2</v>
      </c>
      <c r="IA28" s="130">
        <v>4</v>
      </c>
      <c r="IB28" s="102">
        <v>0.5</v>
      </c>
      <c r="IC28" s="102">
        <v>0.5</v>
      </c>
      <c r="ID28" s="130">
        <v>1</v>
      </c>
      <c r="IE28" s="130">
        <v>1</v>
      </c>
      <c r="IF28" s="130">
        <v>0</v>
      </c>
      <c r="IG28" s="130">
        <v>1</v>
      </c>
      <c r="IH28" s="130">
        <v>1</v>
      </c>
      <c r="II28" s="102">
        <v>0</v>
      </c>
      <c r="IJ28" s="102">
        <v>1</v>
      </c>
      <c r="IK28" s="130">
        <v>0</v>
      </c>
      <c r="IL28" s="130">
        <v>0</v>
      </c>
      <c r="IM28" s="130">
        <v>2</v>
      </c>
      <c r="IN28" s="130">
        <v>1</v>
      </c>
      <c r="IO28" s="130">
        <v>3</v>
      </c>
      <c r="IP28" s="102">
        <v>0.66700000000000004</v>
      </c>
      <c r="IQ28" s="102">
        <v>0.33299999999999996</v>
      </c>
      <c r="IR28" s="130">
        <v>0</v>
      </c>
      <c r="IS28" s="130">
        <v>0</v>
      </c>
      <c r="IT28" s="130">
        <v>7</v>
      </c>
      <c r="IU28" s="130">
        <v>11</v>
      </c>
      <c r="IV28" s="130">
        <v>18</v>
      </c>
      <c r="IW28" s="102">
        <v>0.38900000000000001</v>
      </c>
      <c r="IX28" s="102">
        <v>0.61099999999999999</v>
      </c>
      <c r="IY28" s="130">
        <v>0</v>
      </c>
      <c r="IZ28" s="130">
        <v>1</v>
      </c>
      <c r="JA28" s="130">
        <v>0</v>
      </c>
      <c r="JB28" s="130">
        <v>1</v>
      </c>
      <c r="JC28" s="130">
        <v>1</v>
      </c>
      <c r="JD28" s="102">
        <v>0</v>
      </c>
      <c r="JE28" s="102">
        <v>1</v>
      </c>
      <c r="JF28" s="130">
        <v>0</v>
      </c>
      <c r="JG28" s="130">
        <v>0</v>
      </c>
      <c r="JH28" s="130">
        <v>7</v>
      </c>
      <c r="JI28" s="130">
        <v>10</v>
      </c>
      <c r="JJ28" s="130">
        <v>17</v>
      </c>
      <c r="JK28" s="102">
        <v>0.41200000000000003</v>
      </c>
      <c r="JL28" s="102">
        <v>0.58799999999999997</v>
      </c>
      <c r="JM28" s="130">
        <v>0</v>
      </c>
      <c r="JN28" s="130">
        <v>0</v>
      </c>
      <c r="JO28" s="129">
        <v>3</v>
      </c>
      <c r="JP28" s="130">
        <v>4</v>
      </c>
      <c r="JQ28" s="130">
        <v>7</v>
      </c>
      <c r="JR28" s="102">
        <v>0.42899999999999999</v>
      </c>
      <c r="JS28" s="102">
        <v>0.57100000000000006</v>
      </c>
      <c r="JT28" s="130">
        <v>1</v>
      </c>
      <c r="JU28" s="130">
        <v>1</v>
      </c>
      <c r="JV28" s="130">
        <v>82</v>
      </c>
      <c r="JW28" s="130">
        <v>100</v>
      </c>
      <c r="JX28" s="130">
        <v>182</v>
      </c>
      <c r="JY28" s="102">
        <v>0.45100000000000001</v>
      </c>
      <c r="JZ28" s="102">
        <v>0.54899999999999993</v>
      </c>
      <c r="KA28" s="130">
        <v>26</v>
      </c>
      <c r="KB28" s="130">
        <v>26</v>
      </c>
      <c r="KC28" s="130">
        <v>79</v>
      </c>
      <c r="KD28" s="130">
        <v>110</v>
      </c>
      <c r="KE28" s="130">
        <v>189</v>
      </c>
      <c r="KF28" s="102">
        <v>0.41799999999999998</v>
      </c>
      <c r="KG28" s="102">
        <v>0.58200000000000007</v>
      </c>
      <c r="KH28" s="130">
        <v>19</v>
      </c>
      <c r="KI28" s="130">
        <v>21</v>
      </c>
      <c r="KJ28" s="130">
        <v>21</v>
      </c>
      <c r="KK28" s="130">
        <v>22</v>
      </c>
      <c r="KL28" s="130">
        <v>43</v>
      </c>
      <c r="KM28" s="102">
        <v>0.48799999999999999</v>
      </c>
      <c r="KN28" s="102">
        <v>0.51200000000000001</v>
      </c>
      <c r="KO28" s="130">
        <v>3</v>
      </c>
      <c r="KP28" s="130">
        <v>5</v>
      </c>
      <c r="KQ28" s="130">
        <v>25</v>
      </c>
      <c r="KR28" s="130">
        <v>8</v>
      </c>
      <c r="KS28" s="130">
        <v>33</v>
      </c>
      <c r="KT28" s="102">
        <v>0.75800000000000001</v>
      </c>
      <c r="KU28" s="102">
        <v>0.24199999999999999</v>
      </c>
      <c r="KV28" s="130">
        <v>2</v>
      </c>
      <c r="KW28" s="130">
        <v>2</v>
      </c>
      <c r="KX28" s="130">
        <v>1</v>
      </c>
      <c r="KY28" s="130">
        <v>0</v>
      </c>
      <c r="KZ28" s="130">
        <v>1</v>
      </c>
      <c r="LA28" s="102">
        <v>1</v>
      </c>
      <c r="LB28" s="102">
        <v>0</v>
      </c>
      <c r="LC28" s="130">
        <v>0</v>
      </c>
      <c r="LD28" s="130">
        <v>0</v>
      </c>
      <c r="LE28" s="130">
        <v>2</v>
      </c>
      <c r="LF28" s="130">
        <v>4</v>
      </c>
      <c r="LG28" s="130">
        <v>6</v>
      </c>
      <c r="LH28" s="102">
        <v>0.33299999999999996</v>
      </c>
      <c r="LI28" s="102">
        <v>0.66700000000000004</v>
      </c>
      <c r="LJ28" s="130">
        <v>0</v>
      </c>
      <c r="LK28" s="130">
        <v>0</v>
      </c>
      <c r="LL28" s="130">
        <v>2</v>
      </c>
      <c r="LM28" s="130">
        <v>2</v>
      </c>
      <c r="LN28" s="130">
        <v>4</v>
      </c>
      <c r="LO28" s="102">
        <v>0.5</v>
      </c>
      <c r="LP28" s="102">
        <v>0.5</v>
      </c>
      <c r="LQ28" s="130">
        <v>1</v>
      </c>
      <c r="LR28" s="130">
        <v>1</v>
      </c>
      <c r="LS28" s="130">
        <v>0</v>
      </c>
      <c r="LT28" s="130">
        <v>1</v>
      </c>
      <c r="LU28" s="130">
        <v>1</v>
      </c>
      <c r="LV28" s="102">
        <v>0</v>
      </c>
      <c r="LW28" s="102">
        <v>1</v>
      </c>
      <c r="LX28" s="130">
        <v>0</v>
      </c>
      <c r="LY28" s="130">
        <v>0</v>
      </c>
      <c r="LZ28" s="130">
        <v>2</v>
      </c>
      <c r="MA28" s="130">
        <v>1</v>
      </c>
      <c r="MB28" s="130">
        <v>3</v>
      </c>
      <c r="MC28" s="102">
        <v>0.66700000000000004</v>
      </c>
      <c r="MD28" s="102">
        <v>0.33299999999999996</v>
      </c>
      <c r="ME28" s="130">
        <v>0</v>
      </c>
      <c r="MF28" s="130">
        <v>0</v>
      </c>
      <c r="MG28" s="130">
        <v>6</v>
      </c>
      <c r="MH28" s="130">
        <v>12</v>
      </c>
      <c r="MI28" s="130">
        <v>18</v>
      </c>
      <c r="MJ28" s="102">
        <v>0.33299999999999996</v>
      </c>
      <c r="MK28" s="102">
        <v>0.66700000000000004</v>
      </c>
      <c r="ML28" s="130">
        <v>0</v>
      </c>
      <c r="MM28" s="130">
        <v>1</v>
      </c>
      <c r="MN28" s="130">
        <v>0</v>
      </c>
      <c r="MO28" s="130">
        <v>1</v>
      </c>
      <c r="MP28" s="130">
        <v>1</v>
      </c>
      <c r="MQ28" s="102">
        <v>0</v>
      </c>
      <c r="MR28" s="102">
        <v>1</v>
      </c>
      <c r="MS28" s="130">
        <v>0</v>
      </c>
      <c r="MT28" s="130">
        <v>0</v>
      </c>
      <c r="MU28" s="130">
        <v>6</v>
      </c>
      <c r="MV28" s="130">
        <v>11</v>
      </c>
      <c r="MW28" s="130">
        <v>17</v>
      </c>
      <c r="MX28" s="102">
        <v>0.35299999999999998</v>
      </c>
      <c r="MY28" s="102">
        <v>0.64700000000000002</v>
      </c>
      <c r="MZ28" s="130">
        <v>0</v>
      </c>
      <c r="NA28" s="130">
        <v>0</v>
      </c>
    </row>
    <row r="29" spans="1:365" x14ac:dyDescent="0.25">
      <c r="A29" s="89" t="s">
        <v>81</v>
      </c>
      <c r="B29" s="135">
        <v>4</v>
      </c>
      <c r="C29" s="136">
        <v>3</v>
      </c>
      <c r="D29" s="137">
        <v>7</v>
      </c>
      <c r="E29" s="138">
        <v>0.57140000000000002</v>
      </c>
      <c r="F29" s="128">
        <v>0.42859999999999998</v>
      </c>
      <c r="G29" s="139">
        <v>1</v>
      </c>
      <c r="H29" s="137">
        <v>1</v>
      </c>
      <c r="I29" s="135">
        <v>4</v>
      </c>
      <c r="J29" s="136">
        <v>5</v>
      </c>
      <c r="K29" s="137">
        <v>9</v>
      </c>
      <c r="L29" s="138">
        <v>0.44439999999999996</v>
      </c>
      <c r="M29" s="128">
        <v>0.55559999999999998</v>
      </c>
      <c r="N29" s="139">
        <v>1</v>
      </c>
      <c r="O29" s="140">
        <v>1</v>
      </c>
      <c r="P29" s="135">
        <v>12</v>
      </c>
      <c r="Q29" s="136">
        <v>15</v>
      </c>
      <c r="R29" s="137">
        <v>27</v>
      </c>
      <c r="S29" s="138">
        <v>0.44439999999999996</v>
      </c>
      <c r="T29" s="128">
        <v>0.55559999999999998</v>
      </c>
      <c r="U29" s="139">
        <v>3</v>
      </c>
      <c r="V29" s="140">
        <v>3</v>
      </c>
      <c r="W29" s="135">
        <v>6</v>
      </c>
      <c r="X29" s="136">
        <v>6</v>
      </c>
      <c r="Y29" s="137">
        <v>12</v>
      </c>
      <c r="Z29" s="138">
        <v>0.5</v>
      </c>
      <c r="AA29" s="128">
        <v>0.5</v>
      </c>
      <c r="AB29" s="139">
        <v>1</v>
      </c>
      <c r="AC29" s="140">
        <v>1</v>
      </c>
      <c r="AD29" s="139">
        <v>21</v>
      </c>
      <c r="AE29" s="136">
        <v>18</v>
      </c>
      <c r="AF29" s="137">
        <v>39</v>
      </c>
      <c r="AG29" s="138">
        <v>0.53849999999999998</v>
      </c>
      <c r="AH29" s="128">
        <v>0.46149999999999997</v>
      </c>
      <c r="AI29" s="139">
        <v>3</v>
      </c>
      <c r="AJ29" s="136">
        <v>3</v>
      </c>
      <c r="AK29" s="136">
        <v>0</v>
      </c>
      <c r="AL29" s="136">
        <v>1</v>
      </c>
      <c r="AM29" s="137">
        <v>1</v>
      </c>
      <c r="AN29" s="138">
        <v>0</v>
      </c>
      <c r="AO29" s="128">
        <v>1</v>
      </c>
      <c r="AP29" s="139">
        <v>0</v>
      </c>
      <c r="AQ29" s="136">
        <v>0</v>
      </c>
      <c r="AR29" s="136">
        <v>4</v>
      </c>
      <c r="AS29" s="136">
        <v>2</v>
      </c>
      <c r="AT29" s="137">
        <v>6</v>
      </c>
      <c r="AU29" s="138">
        <v>0.66670000000000007</v>
      </c>
      <c r="AV29" s="128">
        <v>0.33329999999999999</v>
      </c>
      <c r="AW29" s="139">
        <v>0</v>
      </c>
      <c r="AX29" s="136">
        <v>0</v>
      </c>
      <c r="AY29" s="136">
        <v>2</v>
      </c>
      <c r="AZ29" s="136">
        <v>3</v>
      </c>
      <c r="BA29" s="137">
        <v>5</v>
      </c>
      <c r="BB29" s="138">
        <v>0.4</v>
      </c>
      <c r="BC29" s="128">
        <v>0.6</v>
      </c>
      <c r="BD29" s="139">
        <v>1</v>
      </c>
      <c r="BE29" s="136">
        <v>1</v>
      </c>
      <c r="BF29" s="136">
        <v>1</v>
      </c>
      <c r="BG29" s="136">
        <v>0</v>
      </c>
      <c r="BH29" s="137">
        <v>1</v>
      </c>
      <c r="BI29" s="138">
        <v>1</v>
      </c>
      <c r="BJ29" s="128">
        <v>0</v>
      </c>
      <c r="BK29" s="139">
        <v>0</v>
      </c>
      <c r="BL29" s="136">
        <v>0</v>
      </c>
      <c r="BM29" s="136">
        <v>1</v>
      </c>
      <c r="BN29" s="136">
        <v>3</v>
      </c>
      <c r="BO29" s="137">
        <v>4</v>
      </c>
      <c r="BP29" s="138">
        <v>0.25</v>
      </c>
      <c r="BQ29" s="128">
        <v>0.75</v>
      </c>
      <c r="BR29" s="139">
        <v>0</v>
      </c>
      <c r="BS29" s="136">
        <v>0</v>
      </c>
      <c r="BT29" s="136">
        <v>11</v>
      </c>
      <c r="BU29" s="136">
        <v>15</v>
      </c>
      <c r="BV29" s="137">
        <v>26</v>
      </c>
      <c r="BW29" s="138">
        <v>0.42310000000000003</v>
      </c>
      <c r="BX29" s="128">
        <v>0.57689999999999997</v>
      </c>
      <c r="BY29" s="139">
        <v>1</v>
      </c>
      <c r="BZ29" s="136">
        <v>1</v>
      </c>
      <c r="CA29" s="136">
        <v>0</v>
      </c>
      <c r="CB29" s="136">
        <v>1</v>
      </c>
      <c r="CC29" s="137">
        <v>1</v>
      </c>
      <c r="CD29" s="138">
        <v>0</v>
      </c>
      <c r="CE29" s="128">
        <v>1</v>
      </c>
      <c r="CF29" s="139">
        <v>0</v>
      </c>
      <c r="CG29" s="136">
        <v>0</v>
      </c>
      <c r="CH29" s="136">
        <v>11</v>
      </c>
      <c r="CI29" s="136">
        <v>14</v>
      </c>
      <c r="CJ29" s="137">
        <v>25</v>
      </c>
      <c r="CK29" s="138">
        <v>0.44</v>
      </c>
      <c r="CL29" s="128">
        <v>0.56000000000000005</v>
      </c>
      <c r="CM29" s="139">
        <v>0</v>
      </c>
      <c r="CN29" s="140">
        <v>0</v>
      </c>
      <c r="CO29" s="175">
        <v>4</v>
      </c>
      <c r="CP29" s="176">
        <v>3</v>
      </c>
      <c r="CQ29" s="176">
        <v>7</v>
      </c>
      <c r="CR29" s="177">
        <v>0.57140000000000002</v>
      </c>
      <c r="CS29" s="177">
        <v>0.42859999999999998</v>
      </c>
      <c r="CT29" s="176">
        <v>1</v>
      </c>
      <c r="CU29" s="176">
        <v>1</v>
      </c>
      <c r="CV29" s="127">
        <v>4</v>
      </c>
      <c r="CW29" s="127">
        <v>5</v>
      </c>
      <c r="CX29" s="127">
        <v>9</v>
      </c>
      <c r="CY29" s="128">
        <v>0.44439999999999996</v>
      </c>
      <c r="CZ29" s="128">
        <v>0.55559999999999998</v>
      </c>
      <c r="DA29" s="127">
        <v>1</v>
      </c>
      <c r="DB29" s="127">
        <v>1</v>
      </c>
      <c r="DC29" s="127">
        <v>8</v>
      </c>
      <c r="DD29" s="127">
        <v>10</v>
      </c>
      <c r="DE29" s="127">
        <v>18</v>
      </c>
      <c r="DF29" s="128">
        <v>0.44439999999999996</v>
      </c>
      <c r="DG29" s="128">
        <v>0.55559999999999998</v>
      </c>
      <c r="DH29" s="127">
        <v>2</v>
      </c>
      <c r="DI29" s="127">
        <v>2</v>
      </c>
      <c r="DJ29" s="127">
        <v>5</v>
      </c>
      <c r="DK29" s="127">
        <v>7</v>
      </c>
      <c r="DL29" s="127">
        <v>12</v>
      </c>
      <c r="DM29" s="128">
        <v>0.41670000000000001</v>
      </c>
      <c r="DN29" s="128">
        <v>0.58329999999999993</v>
      </c>
      <c r="DO29" s="127">
        <v>1</v>
      </c>
      <c r="DP29" s="127">
        <v>1</v>
      </c>
      <c r="DQ29" s="127">
        <v>22</v>
      </c>
      <c r="DR29" s="127">
        <v>17</v>
      </c>
      <c r="DS29" s="127">
        <v>39</v>
      </c>
      <c r="DT29" s="128">
        <v>0.56409999999999993</v>
      </c>
      <c r="DU29" s="128">
        <v>0.43590000000000001</v>
      </c>
      <c r="DV29" s="127">
        <v>3</v>
      </c>
      <c r="DW29" s="127">
        <v>3</v>
      </c>
      <c r="DX29" s="127">
        <v>0</v>
      </c>
      <c r="DY29" s="127">
        <v>1</v>
      </c>
      <c r="DZ29" s="127">
        <v>1</v>
      </c>
      <c r="EA29" s="128">
        <v>0</v>
      </c>
      <c r="EB29" s="128">
        <v>1</v>
      </c>
      <c r="EC29" s="127">
        <v>0</v>
      </c>
      <c r="ED29" s="127">
        <v>0</v>
      </c>
      <c r="EE29" s="127">
        <v>4</v>
      </c>
      <c r="EF29" s="127">
        <v>2</v>
      </c>
      <c r="EG29" s="127">
        <v>6</v>
      </c>
      <c r="EH29" s="128">
        <v>0.66670000000000007</v>
      </c>
      <c r="EI29" s="128">
        <v>0.33329999999999999</v>
      </c>
      <c r="EJ29" s="127">
        <v>0</v>
      </c>
      <c r="EK29" s="127">
        <v>0</v>
      </c>
      <c r="EL29" s="127">
        <v>2</v>
      </c>
      <c r="EM29" s="127">
        <v>3</v>
      </c>
      <c r="EN29" s="127">
        <v>5</v>
      </c>
      <c r="EO29" s="128">
        <v>0.4</v>
      </c>
      <c r="EP29" s="128">
        <v>0.6</v>
      </c>
      <c r="EQ29" s="127">
        <v>1</v>
      </c>
      <c r="ER29" s="127">
        <v>1</v>
      </c>
      <c r="ES29" s="127">
        <v>1</v>
      </c>
      <c r="ET29" s="127">
        <v>0</v>
      </c>
      <c r="EU29" s="127">
        <v>1</v>
      </c>
      <c r="EV29" s="128">
        <v>1</v>
      </c>
      <c r="EW29" s="128">
        <v>0</v>
      </c>
      <c r="EX29" s="127">
        <v>0</v>
      </c>
      <c r="EY29" s="127">
        <v>0</v>
      </c>
      <c r="EZ29" s="127">
        <v>1</v>
      </c>
      <c r="FA29" s="127">
        <v>3</v>
      </c>
      <c r="FB29" s="127">
        <v>4</v>
      </c>
      <c r="FC29" s="128">
        <v>0.25</v>
      </c>
      <c r="FD29" s="128">
        <v>0.75</v>
      </c>
      <c r="FE29" s="127">
        <v>0</v>
      </c>
      <c r="FF29" s="127">
        <v>0</v>
      </c>
      <c r="FG29" s="127">
        <v>9</v>
      </c>
      <c r="FH29" s="127">
        <v>17</v>
      </c>
      <c r="FI29" s="127">
        <v>26</v>
      </c>
      <c r="FJ29" s="128">
        <v>0.34619999999999995</v>
      </c>
      <c r="FK29" s="128">
        <v>0.65379999999999994</v>
      </c>
      <c r="FL29" s="127">
        <v>0</v>
      </c>
      <c r="FM29" s="127">
        <v>1</v>
      </c>
      <c r="FN29" s="127">
        <v>0</v>
      </c>
      <c r="FO29" s="127">
        <v>1</v>
      </c>
      <c r="FP29" s="127">
        <v>1</v>
      </c>
      <c r="FQ29" s="128">
        <v>0</v>
      </c>
      <c r="FR29" s="128">
        <v>1</v>
      </c>
      <c r="FS29" s="127">
        <v>0</v>
      </c>
      <c r="FT29" s="127">
        <v>0</v>
      </c>
      <c r="FU29" s="127">
        <v>9</v>
      </c>
      <c r="FV29" s="127">
        <v>16</v>
      </c>
      <c r="FW29" s="127">
        <v>25</v>
      </c>
      <c r="FX29" s="128">
        <v>0.36</v>
      </c>
      <c r="FY29" s="128">
        <v>0.64</v>
      </c>
      <c r="FZ29" s="127">
        <v>0</v>
      </c>
      <c r="GA29" s="148">
        <v>0</v>
      </c>
      <c r="GB29" s="129">
        <v>4</v>
      </c>
      <c r="GC29" s="130">
        <v>3</v>
      </c>
      <c r="GD29" s="130">
        <v>7</v>
      </c>
      <c r="GE29" s="102">
        <v>0.57140000000000002</v>
      </c>
      <c r="GF29" s="102">
        <v>0.42859999999999998</v>
      </c>
      <c r="GG29" s="130">
        <v>1</v>
      </c>
      <c r="GH29" s="130">
        <v>1</v>
      </c>
      <c r="GI29" s="130">
        <v>4</v>
      </c>
      <c r="GJ29" s="130">
        <v>5</v>
      </c>
      <c r="GK29" s="130">
        <v>9</v>
      </c>
      <c r="GL29" s="102">
        <v>0.44439999999999996</v>
      </c>
      <c r="GM29" s="102">
        <v>0.55559999999999998</v>
      </c>
      <c r="GN29" s="130">
        <v>1</v>
      </c>
      <c r="GO29" s="130">
        <v>1</v>
      </c>
      <c r="GP29" s="130">
        <v>9</v>
      </c>
      <c r="GQ29" s="130">
        <v>9</v>
      </c>
      <c r="GR29" s="130">
        <v>18</v>
      </c>
      <c r="GS29" s="102">
        <v>0.5</v>
      </c>
      <c r="GT29" s="102">
        <v>0.5</v>
      </c>
      <c r="GU29" s="130">
        <v>2</v>
      </c>
      <c r="GV29" s="130">
        <v>2</v>
      </c>
      <c r="GW29" s="130">
        <v>6</v>
      </c>
      <c r="GX29" s="130">
        <v>7</v>
      </c>
      <c r="GY29" s="130">
        <v>13</v>
      </c>
      <c r="GZ29" s="102">
        <v>0.46149999999999997</v>
      </c>
      <c r="HA29" s="102">
        <v>0.53849999999999998</v>
      </c>
      <c r="HB29" s="130">
        <v>1</v>
      </c>
      <c r="HC29" s="130">
        <v>1</v>
      </c>
      <c r="HD29" s="130">
        <v>18</v>
      </c>
      <c r="HE29" s="130">
        <v>20</v>
      </c>
      <c r="HF29" s="130">
        <v>38</v>
      </c>
      <c r="HG29" s="102">
        <v>0.47369999999999995</v>
      </c>
      <c r="HH29" s="102">
        <v>0.52629999999999999</v>
      </c>
      <c r="HI29" s="130">
        <v>2</v>
      </c>
      <c r="HJ29" s="130">
        <v>3</v>
      </c>
      <c r="HK29" s="130">
        <v>0</v>
      </c>
      <c r="HL29" s="130">
        <v>1</v>
      </c>
      <c r="HM29" s="130">
        <v>1</v>
      </c>
      <c r="HN29" s="102">
        <v>0</v>
      </c>
      <c r="HO29" s="102">
        <v>1</v>
      </c>
      <c r="HP29" s="130">
        <v>0</v>
      </c>
      <c r="HQ29" s="130">
        <v>0</v>
      </c>
      <c r="HR29" s="130">
        <v>4</v>
      </c>
      <c r="HS29" s="130">
        <v>2</v>
      </c>
      <c r="HT29" s="130">
        <v>6</v>
      </c>
      <c r="HU29" s="102">
        <v>0.66670000000000007</v>
      </c>
      <c r="HV29" s="102">
        <v>0.33329999999999999</v>
      </c>
      <c r="HW29" s="130">
        <v>0</v>
      </c>
      <c r="HX29" s="130">
        <v>0</v>
      </c>
      <c r="HY29" s="130">
        <v>2</v>
      </c>
      <c r="HZ29" s="130">
        <v>3</v>
      </c>
      <c r="IA29" s="130">
        <v>5</v>
      </c>
      <c r="IB29" s="102">
        <v>0.4</v>
      </c>
      <c r="IC29" s="102">
        <v>0.6</v>
      </c>
      <c r="ID29" s="130">
        <v>1</v>
      </c>
      <c r="IE29" s="130">
        <v>1</v>
      </c>
      <c r="IF29" s="130">
        <v>1</v>
      </c>
      <c r="IG29" s="130">
        <v>0</v>
      </c>
      <c r="IH29" s="130">
        <v>1</v>
      </c>
      <c r="II29" s="102">
        <v>1</v>
      </c>
      <c r="IJ29" s="102">
        <v>0</v>
      </c>
      <c r="IK29" s="130">
        <v>0</v>
      </c>
      <c r="IL29" s="130">
        <v>0</v>
      </c>
      <c r="IM29" s="130">
        <v>1</v>
      </c>
      <c r="IN29" s="130">
        <v>3</v>
      </c>
      <c r="IO29" s="130">
        <v>4</v>
      </c>
      <c r="IP29" s="102">
        <v>0.25</v>
      </c>
      <c r="IQ29" s="102">
        <v>0.75</v>
      </c>
      <c r="IR29" s="130">
        <v>0</v>
      </c>
      <c r="IS29" s="130">
        <v>0</v>
      </c>
      <c r="IT29" s="130">
        <v>9</v>
      </c>
      <c r="IU29" s="130">
        <v>17</v>
      </c>
      <c r="IV29" s="130">
        <v>26</v>
      </c>
      <c r="IW29" s="102">
        <v>0.34619999999999995</v>
      </c>
      <c r="IX29" s="102">
        <v>0.65379999999999994</v>
      </c>
      <c r="IY29" s="130">
        <v>0</v>
      </c>
      <c r="IZ29" s="130">
        <v>1</v>
      </c>
      <c r="JA29" s="130">
        <v>0</v>
      </c>
      <c r="JB29" s="130">
        <v>1</v>
      </c>
      <c r="JC29" s="130">
        <v>1</v>
      </c>
      <c r="JD29" s="102">
        <v>0</v>
      </c>
      <c r="JE29" s="102">
        <v>1</v>
      </c>
      <c r="JF29" s="130">
        <v>0</v>
      </c>
      <c r="JG29" s="130">
        <v>0</v>
      </c>
      <c r="JH29" s="130">
        <v>9</v>
      </c>
      <c r="JI29" s="130">
        <v>16</v>
      </c>
      <c r="JJ29" s="130">
        <v>25</v>
      </c>
      <c r="JK29" s="102">
        <v>0.36</v>
      </c>
      <c r="JL29" s="102">
        <v>0.64</v>
      </c>
      <c r="JM29" s="130">
        <v>0</v>
      </c>
      <c r="JN29" s="130">
        <v>0</v>
      </c>
      <c r="JO29" s="129">
        <v>3</v>
      </c>
      <c r="JP29" s="130">
        <v>4</v>
      </c>
      <c r="JQ29" s="130">
        <v>7</v>
      </c>
      <c r="JR29" s="102">
        <v>0.42859999999999998</v>
      </c>
      <c r="JS29" s="102">
        <v>0.57140000000000002</v>
      </c>
      <c r="JT29" s="130">
        <v>1</v>
      </c>
      <c r="JU29" s="130">
        <v>1</v>
      </c>
      <c r="JV29" s="130">
        <v>4</v>
      </c>
      <c r="JW29" s="130">
        <v>5</v>
      </c>
      <c r="JX29" s="130">
        <v>9</v>
      </c>
      <c r="JY29" s="102">
        <v>0.44439999999999996</v>
      </c>
      <c r="JZ29" s="102">
        <v>0.55559999999999998</v>
      </c>
      <c r="KA29" s="130">
        <v>1</v>
      </c>
      <c r="KB29" s="130">
        <v>1</v>
      </c>
      <c r="KC29" s="130">
        <v>23</v>
      </c>
      <c r="KD29" s="130">
        <v>31</v>
      </c>
      <c r="KE29" s="130">
        <v>54</v>
      </c>
      <c r="KF29" s="102">
        <v>0.42590000000000006</v>
      </c>
      <c r="KG29" s="102">
        <v>0.57409999999999994</v>
      </c>
      <c r="KH29" s="130">
        <v>4</v>
      </c>
      <c r="KI29" s="130">
        <v>6</v>
      </c>
      <c r="KJ29" s="130">
        <v>5</v>
      </c>
      <c r="KK29" s="130">
        <v>7</v>
      </c>
      <c r="KL29" s="130">
        <v>12</v>
      </c>
      <c r="KM29" s="102">
        <v>0.41670000000000001</v>
      </c>
      <c r="KN29" s="102">
        <v>0.58329999999999993</v>
      </c>
      <c r="KO29" s="130">
        <v>1</v>
      </c>
      <c r="KP29" s="130">
        <v>1</v>
      </c>
      <c r="KQ29" s="130">
        <v>19</v>
      </c>
      <c r="KR29" s="130">
        <v>21</v>
      </c>
      <c r="KS29" s="130">
        <v>40</v>
      </c>
      <c r="KT29" s="102">
        <v>0.47499999999999998</v>
      </c>
      <c r="KU29" s="102">
        <v>0.52500000000000002</v>
      </c>
      <c r="KV29" s="130">
        <v>2</v>
      </c>
      <c r="KW29" s="130">
        <v>3</v>
      </c>
      <c r="KX29" s="130">
        <v>1</v>
      </c>
      <c r="KY29" s="130">
        <v>0</v>
      </c>
      <c r="KZ29" s="130">
        <v>1</v>
      </c>
      <c r="LA29" s="102">
        <v>1</v>
      </c>
      <c r="LB29" s="102">
        <v>0</v>
      </c>
      <c r="LC29" s="130">
        <v>0</v>
      </c>
      <c r="LD29" s="130">
        <v>0</v>
      </c>
      <c r="LE29" s="130">
        <v>2</v>
      </c>
      <c r="LF29" s="130">
        <v>4</v>
      </c>
      <c r="LG29" s="130">
        <v>6</v>
      </c>
      <c r="LH29" s="102">
        <v>0.33329999999999999</v>
      </c>
      <c r="LI29" s="102">
        <v>0.66670000000000007</v>
      </c>
      <c r="LJ29" s="130">
        <v>0</v>
      </c>
      <c r="LK29" s="130">
        <v>0</v>
      </c>
      <c r="LL29" s="130">
        <v>1</v>
      </c>
      <c r="LM29" s="130">
        <v>4</v>
      </c>
      <c r="LN29" s="130">
        <v>5</v>
      </c>
      <c r="LO29" s="102">
        <v>0.2</v>
      </c>
      <c r="LP29" s="102">
        <v>0.8</v>
      </c>
      <c r="LQ29" s="130">
        <v>0</v>
      </c>
      <c r="LR29" s="130">
        <v>1</v>
      </c>
      <c r="LS29" s="130">
        <v>0</v>
      </c>
      <c r="LT29" s="130">
        <v>1</v>
      </c>
      <c r="LU29" s="130">
        <v>1</v>
      </c>
      <c r="LV29" s="102">
        <v>0</v>
      </c>
      <c r="LW29" s="102">
        <v>1</v>
      </c>
      <c r="LX29" s="130">
        <v>0</v>
      </c>
      <c r="LY29" s="130">
        <v>0</v>
      </c>
      <c r="LZ29" s="130">
        <v>1</v>
      </c>
      <c r="MA29" s="130">
        <v>3</v>
      </c>
      <c r="MB29" s="130">
        <v>4</v>
      </c>
      <c r="MC29" s="102">
        <v>0.25</v>
      </c>
      <c r="MD29" s="102">
        <v>0.75</v>
      </c>
      <c r="ME29" s="130">
        <v>0</v>
      </c>
      <c r="MF29" s="130">
        <v>0</v>
      </c>
      <c r="MG29" s="130">
        <v>9</v>
      </c>
      <c r="MH29" s="130">
        <v>17</v>
      </c>
      <c r="MI29" s="130">
        <v>26</v>
      </c>
      <c r="MJ29" s="102">
        <v>0.34619999999999995</v>
      </c>
      <c r="MK29" s="102">
        <v>0.65379999999999994</v>
      </c>
      <c r="ML29" s="130">
        <v>0</v>
      </c>
      <c r="MM29" s="130">
        <v>1</v>
      </c>
      <c r="MN29" s="130">
        <v>0</v>
      </c>
      <c r="MO29" s="130">
        <v>1</v>
      </c>
      <c r="MP29" s="130">
        <v>1</v>
      </c>
      <c r="MQ29" s="102">
        <v>0</v>
      </c>
      <c r="MR29" s="102">
        <v>1</v>
      </c>
      <c r="MS29" s="130">
        <v>0</v>
      </c>
      <c r="MT29" s="130">
        <v>0</v>
      </c>
      <c r="MU29" s="130">
        <v>9</v>
      </c>
      <c r="MV29" s="130">
        <v>16</v>
      </c>
      <c r="MW29" s="130">
        <v>25</v>
      </c>
      <c r="MX29" s="102">
        <v>0.36</v>
      </c>
      <c r="MY29" s="102">
        <v>0.64</v>
      </c>
      <c r="MZ29" s="130">
        <v>0</v>
      </c>
      <c r="NA29" s="130">
        <v>0</v>
      </c>
    </row>
    <row r="30" spans="1:365" x14ac:dyDescent="0.25">
      <c r="A30" s="89" t="s">
        <v>82</v>
      </c>
      <c r="B30" s="135">
        <v>3</v>
      </c>
      <c r="C30" s="136">
        <v>4</v>
      </c>
      <c r="D30" s="137">
        <v>7</v>
      </c>
      <c r="E30" s="138">
        <v>0.42899999999999999</v>
      </c>
      <c r="F30" s="128">
        <v>0.57100000000000006</v>
      </c>
      <c r="G30" s="139">
        <v>1</v>
      </c>
      <c r="H30" s="137">
        <v>1</v>
      </c>
      <c r="I30" s="135">
        <v>49</v>
      </c>
      <c r="J30" s="136">
        <v>46</v>
      </c>
      <c r="K30" s="137">
        <v>95</v>
      </c>
      <c r="L30" s="138">
        <v>0.51600000000000001</v>
      </c>
      <c r="M30" s="128">
        <v>0.48399999999999999</v>
      </c>
      <c r="N30" s="139">
        <v>11</v>
      </c>
      <c r="O30" s="140">
        <v>13</v>
      </c>
      <c r="P30" s="135">
        <v>32</v>
      </c>
      <c r="Q30" s="136">
        <v>53</v>
      </c>
      <c r="R30" s="137">
        <v>85</v>
      </c>
      <c r="S30" s="138">
        <v>0.376</v>
      </c>
      <c r="T30" s="128">
        <v>0.624</v>
      </c>
      <c r="U30" s="139">
        <v>7</v>
      </c>
      <c r="V30" s="140">
        <v>11</v>
      </c>
      <c r="W30" s="135">
        <v>40</v>
      </c>
      <c r="X30" s="136">
        <v>73</v>
      </c>
      <c r="Y30" s="137">
        <v>113</v>
      </c>
      <c r="Z30" s="138">
        <v>0.35399999999999998</v>
      </c>
      <c r="AA30" s="128">
        <v>0.64599999999999991</v>
      </c>
      <c r="AB30" s="139">
        <v>5</v>
      </c>
      <c r="AC30" s="140">
        <v>12</v>
      </c>
      <c r="AD30" s="139">
        <v>26</v>
      </c>
      <c r="AE30" s="136">
        <v>10</v>
      </c>
      <c r="AF30" s="137">
        <v>36</v>
      </c>
      <c r="AG30" s="138">
        <v>0.76700000000000002</v>
      </c>
      <c r="AH30" s="128">
        <v>0.23300000000000001</v>
      </c>
      <c r="AI30" s="139">
        <v>2</v>
      </c>
      <c r="AJ30" s="136">
        <v>2</v>
      </c>
      <c r="AK30" s="136">
        <v>0</v>
      </c>
      <c r="AL30" s="136">
        <v>1</v>
      </c>
      <c r="AM30" s="137">
        <v>1</v>
      </c>
      <c r="AN30" s="138">
        <v>0</v>
      </c>
      <c r="AO30" s="128">
        <v>1</v>
      </c>
      <c r="AP30" s="139">
        <v>0</v>
      </c>
      <c r="AQ30" s="136">
        <v>0</v>
      </c>
      <c r="AR30" s="136">
        <v>3</v>
      </c>
      <c r="AS30" s="136">
        <v>3</v>
      </c>
      <c r="AT30" s="137">
        <v>6</v>
      </c>
      <c r="AU30" s="138">
        <v>0.5</v>
      </c>
      <c r="AV30" s="128">
        <v>0.5</v>
      </c>
      <c r="AW30" s="139">
        <v>0</v>
      </c>
      <c r="AX30" s="136">
        <v>0</v>
      </c>
      <c r="AY30" s="136">
        <v>2</v>
      </c>
      <c r="AZ30" s="136">
        <v>3</v>
      </c>
      <c r="BA30" s="137">
        <v>5</v>
      </c>
      <c r="BB30" s="138">
        <v>0.4</v>
      </c>
      <c r="BC30" s="128">
        <v>0.6</v>
      </c>
      <c r="BD30" s="139">
        <v>1</v>
      </c>
      <c r="BE30" s="136">
        <v>1</v>
      </c>
      <c r="BF30" s="136">
        <v>0</v>
      </c>
      <c r="BG30" s="136">
        <v>1</v>
      </c>
      <c r="BH30" s="137">
        <v>1</v>
      </c>
      <c r="BI30" s="138">
        <v>0</v>
      </c>
      <c r="BJ30" s="128">
        <v>1</v>
      </c>
      <c r="BK30" s="139">
        <v>0</v>
      </c>
      <c r="BL30" s="136">
        <v>0</v>
      </c>
      <c r="BM30" s="136">
        <v>2</v>
      </c>
      <c r="BN30" s="136">
        <v>2</v>
      </c>
      <c r="BO30" s="137">
        <v>4</v>
      </c>
      <c r="BP30" s="138">
        <v>0.5</v>
      </c>
      <c r="BQ30" s="128">
        <v>0.5</v>
      </c>
      <c r="BR30" s="139">
        <v>0</v>
      </c>
      <c r="BS30" s="136">
        <v>0</v>
      </c>
      <c r="BT30" s="136">
        <v>13</v>
      </c>
      <c r="BU30" s="136">
        <v>13</v>
      </c>
      <c r="BV30" s="137">
        <v>26</v>
      </c>
      <c r="BW30" s="138">
        <v>0.5</v>
      </c>
      <c r="BX30" s="128">
        <v>0.5</v>
      </c>
      <c r="BY30" s="139">
        <v>1</v>
      </c>
      <c r="BZ30" s="136">
        <v>1</v>
      </c>
      <c r="CA30" s="136">
        <v>0</v>
      </c>
      <c r="CB30" s="136">
        <v>1</v>
      </c>
      <c r="CC30" s="137">
        <v>1</v>
      </c>
      <c r="CD30" s="138">
        <v>0</v>
      </c>
      <c r="CE30" s="128">
        <v>1</v>
      </c>
      <c r="CF30" s="139">
        <v>0</v>
      </c>
      <c r="CG30" s="136">
        <v>0</v>
      </c>
      <c r="CH30" s="136">
        <v>13</v>
      </c>
      <c r="CI30" s="136">
        <v>12</v>
      </c>
      <c r="CJ30" s="137">
        <v>25</v>
      </c>
      <c r="CK30" s="138">
        <v>0.52</v>
      </c>
      <c r="CL30" s="128">
        <v>0.48</v>
      </c>
      <c r="CM30" s="139">
        <v>0</v>
      </c>
      <c r="CN30" s="140">
        <v>0</v>
      </c>
      <c r="CO30" s="175">
        <v>3</v>
      </c>
      <c r="CP30" s="176">
        <v>4</v>
      </c>
      <c r="CQ30" s="176">
        <v>7</v>
      </c>
      <c r="CR30" s="177">
        <v>0.42899999999999999</v>
      </c>
      <c r="CS30" s="177">
        <v>0.57100000000000006</v>
      </c>
      <c r="CT30" s="176">
        <v>1</v>
      </c>
      <c r="CU30" s="176">
        <v>1</v>
      </c>
      <c r="CV30" s="127">
        <v>39</v>
      </c>
      <c r="CW30" s="127">
        <v>40</v>
      </c>
      <c r="CX30" s="127">
        <v>79</v>
      </c>
      <c r="CY30" s="128">
        <v>0.49399999999999999</v>
      </c>
      <c r="CZ30" s="128">
        <v>0.50600000000000001</v>
      </c>
      <c r="DA30" s="127">
        <v>9</v>
      </c>
      <c r="DB30" s="127">
        <v>11</v>
      </c>
      <c r="DC30" s="127">
        <v>34</v>
      </c>
      <c r="DD30" s="127">
        <v>33</v>
      </c>
      <c r="DE30" s="127">
        <v>67</v>
      </c>
      <c r="DF30" s="128">
        <v>0.50700000000000001</v>
      </c>
      <c r="DG30" s="128">
        <v>0.49299999999999999</v>
      </c>
      <c r="DH30" s="127">
        <v>9</v>
      </c>
      <c r="DI30" s="127">
        <v>9</v>
      </c>
      <c r="DJ30" s="127">
        <v>41</v>
      </c>
      <c r="DK30" s="127">
        <v>74</v>
      </c>
      <c r="DL30" s="127">
        <v>115</v>
      </c>
      <c r="DM30" s="128">
        <v>0.35700000000000004</v>
      </c>
      <c r="DN30" s="128">
        <v>0.64300000000000002</v>
      </c>
      <c r="DO30" s="127">
        <v>6</v>
      </c>
      <c r="DP30" s="127">
        <v>13</v>
      </c>
      <c r="DQ30" s="127">
        <v>25</v>
      </c>
      <c r="DR30" s="127">
        <v>9</v>
      </c>
      <c r="DS30" s="127">
        <v>34</v>
      </c>
      <c r="DT30" s="128">
        <v>0.73499999999999999</v>
      </c>
      <c r="DU30" s="128">
        <v>0.26500000000000001</v>
      </c>
      <c r="DV30" s="127">
        <v>1</v>
      </c>
      <c r="DW30" s="127">
        <v>1</v>
      </c>
      <c r="DX30" s="127">
        <v>0</v>
      </c>
      <c r="DY30" s="127">
        <v>1</v>
      </c>
      <c r="DZ30" s="127">
        <v>1</v>
      </c>
      <c r="EA30" s="128">
        <v>0</v>
      </c>
      <c r="EB30" s="128">
        <v>1</v>
      </c>
      <c r="EC30" s="127">
        <v>0</v>
      </c>
      <c r="ED30" s="127">
        <v>0</v>
      </c>
      <c r="EE30" s="127">
        <v>3</v>
      </c>
      <c r="EF30" s="127">
        <v>3</v>
      </c>
      <c r="EG30" s="127">
        <v>6</v>
      </c>
      <c r="EH30" s="128">
        <v>0.5</v>
      </c>
      <c r="EI30" s="128">
        <v>0.5</v>
      </c>
      <c r="EJ30" s="127">
        <v>0</v>
      </c>
      <c r="EK30" s="127">
        <v>0</v>
      </c>
      <c r="EL30" s="127">
        <v>2</v>
      </c>
      <c r="EM30" s="127">
        <v>3</v>
      </c>
      <c r="EN30" s="127">
        <v>5</v>
      </c>
      <c r="EO30" s="128">
        <v>0.4</v>
      </c>
      <c r="EP30" s="128">
        <v>0.6</v>
      </c>
      <c r="EQ30" s="127">
        <v>1</v>
      </c>
      <c r="ER30" s="127">
        <v>1</v>
      </c>
      <c r="ES30" s="127">
        <v>0</v>
      </c>
      <c r="ET30" s="127">
        <v>1</v>
      </c>
      <c r="EU30" s="127">
        <v>1</v>
      </c>
      <c r="EV30" s="128">
        <v>0</v>
      </c>
      <c r="EW30" s="128">
        <v>1</v>
      </c>
      <c r="EX30" s="127">
        <v>0</v>
      </c>
      <c r="EY30" s="127">
        <v>0</v>
      </c>
      <c r="EZ30" s="127">
        <v>2</v>
      </c>
      <c r="FA30" s="127">
        <v>2</v>
      </c>
      <c r="FB30" s="127">
        <v>4</v>
      </c>
      <c r="FC30" s="128">
        <v>0.5</v>
      </c>
      <c r="FD30" s="128">
        <v>0.5</v>
      </c>
      <c r="FE30" s="127">
        <v>0</v>
      </c>
      <c r="FF30" s="127">
        <v>0</v>
      </c>
      <c r="FG30" s="127">
        <v>14</v>
      </c>
      <c r="FH30" s="127">
        <v>12</v>
      </c>
      <c r="FI30" s="127">
        <v>26</v>
      </c>
      <c r="FJ30" s="128">
        <v>0.53799999999999992</v>
      </c>
      <c r="FK30" s="128">
        <v>0.46200000000000002</v>
      </c>
      <c r="FL30" s="127">
        <v>1</v>
      </c>
      <c r="FM30" s="127">
        <v>1</v>
      </c>
      <c r="FN30" s="127">
        <v>0</v>
      </c>
      <c r="FO30" s="127">
        <v>1</v>
      </c>
      <c r="FP30" s="127">
        <v>1</v>
      </c>
      <c r="FQ30" s="128">
        <v>0</v>
      </c>
      <c r="FR30" s="128">
        <v>1</v>
      </c>
      <c r="FS30" s="127">
        <v>0</v>
      </c>
      <c r="FT30" s="127">
        <v>0</v>
      </c>
      <c r="FU30" s="127">
        <v>14</v>
      </c>
      <c r="FV30" s="127">
        <v>11</v>
      </c>
      <c r="FW30" s="127">
        <v>25</v>
      </c>
      <c r="FX30" s="128">
        <v>0.56000000000000005</v>
      </c>
      <c r="FY30" s="128">
        <v>0.44</v>
      </c>
      <c r="FZ30" s="127">
        <v>0</v>
      </c>
      <c r="GA30" s="148">
        <v>0</v>
      </c>
      <c r="GB30" s="129">
        <v>3</v>
      </c>
      <c r="GC30" s="130">
        <v>4</v>
      </c>
      <c r="GD30" s="130">
        <v>7</v>
      </c>
      <c r="GE30" s="102">
        <v>0.42899999999999999</v>
      </c>
      <c r="GF30" s="102">
        <v>0.57100000000000006</v>
      </c>
      <c r="GG30" s="130">
        <v>1</v>
      </c>
      <c r="GH30" s="130">
        <v>1</v>
      </c>
      <c r="GI30" s="130">
        <v>23</v>
      </c>
      <c r="GJ30" s="130">
        <v>23</v>
      </c>
      <c r="GK30" s="130">
        <v>46</v>
      </c>
      <c r="GL30" s="102">
        <v>0.5</v>
      </c>
      <c r="GM30" s="102">
        <v>0.5</v>
      </c>
      <c r="GN30" s="130">
        <v>5</v>
      </c>
      <c r="GO30" s="130">
        <v>6</v>
      </c>
      <c r="GP30" s="130">
        <v>26</v>
      </c>
      <c r="GQ30" s="130">
        <v>44</v>
      </c>
      <c r="GR30" s="130">
        <v>70</v>
      </c>
      <c r="GS30" s="102">
        <v>0.37140000000000001</v>
      </c>
      <c r="GT30" s="102">
        <v>0.62860000000000005</v>
      </c>
      <c r="GU30" s="130">
        <v>8</v>
      </c>
      <c r="GV30" s="130">
        <v>10</v>
      </c>
      <c r="GW30" s="130">
        <v>36</v>
      </c>
      <c r="GX30" s="130">
        <v>52</v>
      </c>
      <c r="GY30" s="130">
        <v>88</v>
      </c>
      <c r="GZ30" s="102">
        <v>0.40899999999999997</v>
      </c>
      <c r="HA30" s="102">
        <v>0.59099999999999997</v>
      </c>
      <c r="HB30" s="130">
        <v>4</v>
      </c>
      <c r="HC30" s="130">
        <v>6</v>
      </c>
      <c r="HD30" s="130">
        <v>24</v>
      </c>
      <c r="HE30" s="130">
        <v>8</v>
      </c>
      <c r="HF30" s="130">
        <v>32</v>
      </c>
      <c r="HG30" s="102">
        <v>0.75</v>
      </c>
      <c r="HH30" s="102">
        <v>0.25</v>
      </c>
      <c r="HI30" s="130">
        <v>2</v>
      </c>
      <c r="HJ30" s="130">
        <v>2</v>
      </c>
      <c r="HK30" s="130">
        <v>0</v>
      </c>
      <c r="HL30" s="130">
        <v>1</v>
      </c>
      <c r="HM30" s="130">
        <v>1</v>
      </c>
      <c r="HN30" s="102">
        <v>0</v>
      </c>
      <c r="HO30" s="102">
        <v>1</v>
      </c>
      <c r="HP30" s="130">
        <v>0</v>
      </c>
      <c r="HQ30" s="130">
        <v>0</v>
      </c>
      <c r="HR30" s="130">
        <v>3</v>
      </c>
      <c r="HS30" s="130">
        <v>3</v>
      </c>
      <c r="HT30" s="130">
        <v>6</v>
      </c>
      <c r="HU30" s="102">
        <v>0.5</v>
      </c>
      <c r="HV30" s="102">
        <v>0.5</v>
      </c>
      <c r="HW30" s="130">
        <v>0</v>
      </c>
      <c r="HX30" s="130">
        <v>0</v>
      </c>
      <c r="HY30" s="130">
        <v>2</v>
      </c>
      <c r="HZ30" s="130">
        <v>3</v>
      </c>
      <c r="IA30" s="130">
        <v>5</v>
      </c>
      <c r="IB30" s="102">
        <v>0.4</v>
      </c>
      <c r="IC30" s="102">
        <v>0.6</v>
      </c>
      <c r="ID30" s="130">
        <v>1</v>
      </c>
      <c r="IE30" s="130">
        <v>1</v>
      </c>
      <c r="IF30" s="130">
        <v>0</v>
      </c>
      <c r="IG30" s="130">
        <v>1</v>
      </c>
      <c r="IH30" s="130">
        <v>1</v>
      </c>
      <c r="II30" s="102">
        <v>0</v>
      </c>
      <c r="IJ30" s="102">
        <v>1</v>
      </c>
      <c r="IK30" s="130">
        <v>0</v>
      </c>
      <c r="IL30" s="130">
        <v>0</v>
      </c>
      <c r="IM30" s="130">
        <v>2</v>
      </c>
      <c r="IN30" s="130">
        <v>2</v>
      </c>
      <c r="IO30" s="130">
        <v>4</v>
      </c>
      <c r="IP30" s="102">
        <v>0.5</v>
      </c>
      <c r="IQ30" s="102">
        <v>0.5</v>
      </c>
      <c r="IR30" s="130">
        <v>0</v>
      </c>
      <c r="IS30" s="130">
        <v>0</v>
      </c>
      <c r="IT30" s="130">
        <v>15</v>
      </c>
      <c r="IU30" s="130">
        <v>12</v>
      </c>
      <c r="IV30" s="130">
        <v>27</v>
      </c>
      <c r="IW30" s="102">
        <v>0.55600000000000005</v>
      </c>
      <c r="IX30" s="102">
        <v>0.44400000000000001</v>
      </c>
      <c r="IY30" s="130">
        <v>1</v>
      </c>
      <c r="IZ30" s="130">
        <v>1</v>
      </c>
      <c r="JA30" s="130">
        <v>0</v>
      </c>
      <c r="JB30" s="130">
        <v>1</v>
      </c>
      <c r="JC30" s="130">
        <v>1</v>
      </c>
      <c r="JD30" s="102">
        <v>0</v>
      </c>
      <c r="JE30" s="102">
        <v>1</v>
      </c>
      <c r="JF30" s="130">
        <v>0</v>
      </c>
      <c r="JG30" s="130">
        <v>0</v>
      </c>
      <c r="JH30" s="130">
        <v>15</v>
      </c>
      <c r="JI30" s="130">
        <v>11</v>
      </c>
      <c r="JJ30" s="130">
        <v>26</v>
      </c>
      <c r="JK30" s="102">
        <v>0.57700000000000007</v>
      </c>
      <c r="JL30" s="102">
        <v>0.42299999999999999</v>
      </c>
      <c r="JM30" s="130">
        <v>0</v>
      </c>
      <c r="JN30" s="130">
        <v>0</v>
      </c>
      <c r="JO30" s="129">
        <v>3</v>
      </c>
      <c r="JP30" s="130">
        <v>4</v>
      </c>
      <c r="JQ30" s="130">
        <v>7</v>
      </c>
      <c r="JR30" s="102">
        <v>0.42849999999999999</v>
      </c>
      <c r="JS30" s="102">
        <v>0.57150000000000001</v>
      </c>
      <c r="JT30" s="130">
        <v>1</v>
      </c>
      <c r="JU30" s="130">
        <v>1</v>
      </c>
      <c r="JV30" s="130">
        <v>27</v>
      </c>
      <c r="JW30" s="130">
        <v>29</v>
      </c>
      <c r="JX30" s="130">
        <v>56</v>
      </c>
      <c r="JY30" s="102">
        <v>0.48200000000000004</v>
      </c>
      <c r="JZ30" s="102">
        <v>0.51800000000000002</v>
      </c>
      <c r="KA30" s="130">
        <v>6</v>
      </c>
      <c r="KB30" s="130">
        <v>7</v>
      </c>
      <c r="KC30" s="130">
        <v>43</v>
      </c>
      <c r="KD30" s="130">
        <v>57</v>
      </c>
      <c r="KE30" s="130">
        <v>100</v>
      </c>
      <c r="KF30" s="102">
        <v>0.43</v>
      </c>
      <c r="KG30" s="102">
        <v>0.56999999999999995</v>
      </c>
      <c r="KH30" s="130">
        <v>8</v>
      </c>
      <c r="KI30" s="130">
        <v>11</v>
      </c>
      <c r="KJ30" s="130">
        <v>123</v>
      </c>
      <c r="KK30" s="130">
        <v>216</v>
      </c>
      <c r="KL30" s="130">
        <v>339</v>
      </c>
      <c r="KM30" s="102">
        <v>0.36299999999999999</v>
      </c>
      <c r="KN30" s="102">
        <v>0.63700000000000001</v>
      </c>
      <c r="KO30" s="130">
        <v>20</v>
      </c>
      <c r="KP30" s="130">
        <v>38</v>
      </c>
      <c r="KQ30" s="130">
        <v>12</v>
      </c>
      <c r="KR30" s="130">
        <v>3</v>
      </c>
      <c r="KS30" s="130">
        <v>15</v>
      </c>
      <c r="KT30" s="102">
        <v>0.8</v>
      </c>
      <c r="KU30" s="102">
        <v>0.2</v>
      </c>
      <c r="KV30" s="130">
        <v>1</v>
      </c>
      <c r="KW30" s="130">
        <v>1</v>
      </c>
      <c r="KX30" s="130">
        <v>0</v>
      </c>
      <c r="KY30" s="130">
        <v>1</v>
      </c>
      <c r="KZ30" s="130">
        <v>1</v>
      </c>
      <c r="LA30" s="102">
        <v>0</v>
      </c>
      <c r="LB30" s="102">
        <v>1</v>
      </c>
      <c r="LC30" s="130">
        <v>0</v>
      </c>
      <c r="LD30" s="130">
        <v>0</v>
      </c>
      <c r="LE30" s="130">
        <v>3</v>
      </c>
      <c r="LF30" s="130">
        <v>3</v>
      </c>
      <c r="LG30" s="130">
        <v>6</v>
      </c>
      <c r="LH30" s="102">
        <v>0.5</v>
      </c>
      <c r="LI30" s="102">
        <v>0.5</v>
      </c>
      <c r="LJ30" s="130">
        <v>0</v>
      </c>
      <c r="LK30" s="130">
        <v>0</v>
      </c>
      <c r="LL30" s="130">
        <v>2</v>
      </c>
      <c r="LM30" s="130">
        <v>3</v>
      </c>
      <c r="LN30" s="130">
        <v>5</v>
      </c>
      <c r="LO30" s="102">
        <v>0.4</v>
      </c>
      <c r="LP30" s="102">
        <v>0.6</v>
      </c>
      <c r="LQ30" s="130">
        <v>1</v>
      </c>
      <c r="LR30" s="130">
        <v>1</v>
      </c>
      <c r="LS30" s="130">
        <v>0</v>
      </c>
      <c r="LT30" s="130">
        <v>1</v>
      </c>
      <c r="LU30" s="130">
        <v>1</v>
      </c>
      <c r="LV30" s="102">
        <v>0</v>
      </c>
      <c r="LW30" s="102">
        <v>1</v>
      </c>
      <c r="LX30" s="130">
        <v>0</v>
      </c>
      <c r="LY30" s="130">
        <v>0</v>
      </c>
      <c r="LZ30" s="130">
        <v>2</v>
      </c>
      <c r="MA30" s="130">
        <v>2</v>
      </c>
      <c r="MB30" s="130">
        <v>4</v>
      </c>
      <c r="MC30" s="102">
        <v>0.5</v>
      </c>
      <c r="MD30" s="102">
        <v>0.5</v>
      </c>
      <c r="ME30" s="130">
        <v>0</v>
      </c>
      <c r="MF30" s="130">
        <v>0</v>
      </c>
      <c r="MG30" s="130">
        <v>11</v>
      </c>
      <c r="MH30" s="130">
        <v>15</v>
      </c>
      <c r="MI30" s="130">
        <v>26</v>
      </c>
      <c r="MJ30" s="102">
        <v>0.42299999999999999</v>
      </c>
      <c r="MK30" s="102">
        <v>0.57700000000000007</v>
      </c>
      <c r="ML30" s="130">
        <v>1</v>
      </c>
      <c r="MM30" s="130">
        <v>1</v>
      </c>
      <c r="MN30" s="130">
        <v>1</v>
      </c>
      <c r="MO30" s="130">
        <v>0</v>
      </c>
      <c r="MP30" s="130">
        <v>1</v>
      </c>
      <c r="MQ30" s="102">
        <v>1</v>
      </c>
      <c r="MR30" s="102">
        <v>0</v>
      </c>
      <c r="MS30" s="130">
        <v>0</v>
      </c>
      <c r="MT30" s="130">
        <v>0</v>
      </c>
      <c r="MU30" s="130">
        <v>10</v>
      </c>
      <c r="MV30" s="130">
        <v>15</v>
      </c>
      <c r="MW30" s="130">
        <v>25</v>
      </c>
      <c r="MX30" s="102">
        <v>0.4</v>
      </c>
      <c r="MY30" s="102">
        <v>0.6</v>
      </c>
      <c r="MZ30" s="130">
        <v>0</v>
      </c>
      <c r="NA30" s="130">
        <v>0</v>
      </c>
    </row>
    <row r="31" spans="1:365" x14ac:dyDescent="0.25">
      <c r="A31" s="89" t="s">
        <v>83</v>
      </c>
      <c r="B31" s="135">
        <v>3</v>
      </c>
      <c r="C31" s="136">
        <v>4</v>
      </c>
      <c r="D31" s="137">
        <v>7</v>
      </c>
      <c r="E31" s="138">
        <v>0.43</v>
      </c>
      <c r="F31" s="128">
        <v>0.56999999999999995</v>
      </c>
      <c r="G31" s="139">
        <v>1</v>
      </c>
      <c r="H31" s="137">
        <v>1</v>
      </c>
      <c r="I31" s="135">
        <v>54</v>
      </c>
      <c r="J31" s="136">
        <v>162</v>
      </c>
      <c r="K31" s="137">
        <v>216</v>
      </c>
      <c r="L31" s="138">
        <v>0.25</v>
      </c>
      <c r="M31" s="128">
        <v>0.75</v>
      </c>
      <c r="N31" s="139">
        <v>2</v>
      </c>
      <c r="O31" s="140">
        <v>24</v>
      </c>
      <c r="P31" s="135">
        <v>40</v>
      </c>
      <c r="Q31" s="136">
        <v>86</v>
      </c>
      <c r="R31" s="137">
        <v>126</v>
      </c>
      <c r="S31" s="138">
        <v>0.32</v>
      </c>
      <c r="T31" s="128">
        <v>0.68</v>
      </c>
      <c r="U31" s="139">
        <v>3</v>
      </c>
      <c r="V31" s="140">
        <v>14</v>
      </c>
      <c r="W31" s="135">
        <v>56</v>
      </c>
      <c r="X31" s="136">
        <v>160</v>
      </c>
      <c r="Y31" s="137">
        <v>216</v>
      </c>
      <c r="Z31" s="138">
        <v>0.26</v>
      </c>
      <c r="AA31" s="128">
        <v>0.74</v>
      </c>
      <c r="AB31" s="139">
        <v>2</v>
      </c>
      <c r="AC31" s="140">
        <v>19</v>
      </c>
      <c r="AD31" s="139">
        <v>35</v>
      </c>
      <c r="AE31" s="136">
        <v>109</v>
      </c>
      <c r="AF31" s="137">
        <v>144</v>
      </c>
      <c r="AG31" s="138">
        <v>0.24</v>
      </c>
      <c r="AH31" s="128">
        <v>0.76</v>
      </c>
      <c r="AI31" s="139">
        <v>1</v>
      </c>
      <c r="AJ31" s="136">
        <v>8</v>
      </c>
      <c r="AK31" s="136">
        <v>0</v>
      </c>
      <c r="AL31" s="136">
        <v>1</v>
      </c>
      <c r="AM31" s="137">
        <v>1</v>
      </c>
      <c r="AN31" s="138">
        <v>0</v>
      </c>
      <c r="AO31" s="128">
        <v>1</v>
      </c>
      <c r="AP31" s="139">
        <v>0</v>
      </c>
      <c r="AQ31" s="136">
        <v>0</v>
      </c>
      <c r="AR31" s="136">
        <v>3</v>
      </c>
      <c r="AS31" s="136">
        <v>3</v>
      </c>
      <c r="AT31" s="137">
        <v>6</v>
      </c>
      <c r="AU31" s="138">
        <v>0.5</v>
      </c>
      <c r="AV31" s="128">
        <v>0.5</v>
      </c>
      <c r="AW31" s="139">
        <v>0</v>
      </c>
      <c r="AX31" s="136">
        <v>0</v>
      </c>
      <c r="AY31" s="136">
        <v>2</v>
      </c>
      <c r="AZ31" s="136">
        <v>3</v>
      </c>
      <c r="BA31" s="137">
        <v>5</v>
      </c>
      <c r="BB31" s="138">
        <v>0.4</v>
      </c>
      <c r="BC31" s="128">
        <v>0.6</v>
      </c>
      <c r="BD31" s="139">
        <v>1</v>
      </c>
      <c r="BE31" s="136">
        <v>1</v>
      </c>
      <c r="BF31" s="136">
        <v>1</v>
      </c>
      <c r="BG31" s="136">
        <v>0</v>
      </c>
      <c r="BH31" s="137">
        <v>1</v>
      </c>
      <c r="BI31" s="138">
        <v>1</v>
      </c>
      <c r="BJ31" s="128">
        <v>0</v>
      </c>
      <c r="BK31" s="139">
        <v>0</v>
      </c>
      <c r="BL31" s="136">
        <v>0</v>
      </c>
      <c r="BM31" s="136">
        <v>1</v>
      </c>
      <c r="BN31" s="136">
        <v>3</v>
      </c>
      <c r="BO31" s="137">
        <v>4</v>
      </c>
      <c r="BP31" s="138">
        <v>0.25</v>
      </c>
      <c r="BQ31" s="128">
        <v>0.75</v>
      </c>
      <c r="BR31" s="139">
        <v>0</v>
      </c>
      <c r="BS31" s="136">
        <v>0</v>
      </c>
      <c r="BT31" s="136">
        <v>6</v>
      </c>
      <c r="BU31" s="136">
        <v>20</v>
      </c>
      <c r="BV31" s="137">
        <v>26</v>
      </c>
      <c r="BW31" s="138">
        <v>0.23</v>
      </c>
      <c r="BX31" s="128">
        <v>0.77</v>
      </c>
      <c r="BY31" s="139">
        <v>0</v>
      </c>
      <c r="BZ31" s="136">
        <v>1</v>
      </c>
      <c r="CA31" s="136">
        <v>0</v>
      </c>
      <c r="CB31" s="136">
        <v>1</v>
      </c>
      <c r="CC31" s="137">
        <v>1</v>
      </c>
      <c r="CD31" s="138">
        <v>0</v>
      </c>
      <c r="CE31" s="128">
        <v>1</v>
      </c>
      <c r="CF31" s="139">
        <v>0</v>
      </c>
      <c r="CG31" s="136">
        <v>0</v>
      </c>
      <c r="CH31" s="136">
        <v>6</v>
      </c>
      <c r="CI31" s="136">
        <v>19</v>
      </c>
      <c r="CJ31" s="137">
        <v>25</v>
      </c>
      <c r="CK31" s="138">
        <v>0.24</v>
      </c>
      <c r="CL31" s="128">
        <v>0.76</v>
      </c>
      <c r="CM31" s="139">
        <v>0</v>
      </c>
      <c r="CN31" s="140">
        <v>0</v>
      </c>
      <c r="CO31" s="175">
        <v>3</v>
      </c>
      <c r="CP31" s="176">
        <v>4</v>
      </c>
      <c r="CQ31" s="176">
        <v>7</v>
      </c>
      <c r="CR31" s="177">
        <v>0.43</v>
      </c>
      <c r="CS31" s="177">
        <v>0.56999999999999995</v>
      </c>
      <c r="CT31" s="176">
        <v>1</v>
      </c>
      <c r="CU31" s="176">
        <v>1</v>
      </c>
      <c r="CV31" s="127">
        <v>41</v>
      </c>
      <c r="CW31" s="127">
        <v>112</v>
      </c>
      <c r="CX31" s="127">
        <v>153</v>
      </c>
      <c r="CY31" s="128">
        <v>0.27</v>
      </c>
      <c r="CZ31" s="128">
        <v>0.73</v>
      </c>
      <c r="DA31" s="127">
        <v>5</v>
      </c>
      <c r="DB31" s="127">
        <v>17</v>
      </c>
      <c r="DC31" s="127">
        <v>26</v>
      </c>
      <c r="DD31" s="127">
        <v>73</v>
      </c>
      <c r="DE31" s="127">
        <v>99</v>
      </c>
      <c r="DF31" s="128">
        <v>0.26</v>
      </c>
      <c r="DG31" s="128">
        <v>0.74</v>
      </c>
      <c r="DH31" s="127">
        <v>3</v>
      </c>
      <c r="DI31" s="127">
        <v>11</v>
      </c>
      <c r="DJ31" s="127">
        <v>56</v>
      </c>
      <c r="DK31" s="127">
        <v>160</v>
      </c>
      <c r="DL31" s="127">
        <v>216</v>
      </c>
      <c r="DM31" s="128">
        <v>0.26</v>
      </c>
      <c r="DN31" s="128">
        <v>0.74</v>
      </c>
      <c r="DO31" s="127">
        <v>2</v>
      </c>
      <c r="DP31" s="127">
        <v>19</v>
      </c>
      <c r="DQ31" s="127">
        <v>33</v>
      </c>
      <c r="DR31" s="127">
        <v>110</v>
      </c>
      <c r="DS31" s="127">
        <v>143</v>
      </c>
      <c r="DT31" s="128">
        <v>0.23</v>
      </c>
      <c r="DU31" s="128">
        <v>0.77</v>
      </c>
      <c r="DV31" s="127">
        <v>1</v>
      </c>
      <c r="DW31" s="127">
        <v>8</v>
      </c>
      <c r="DX31" s="127">
        <v>0</v>
      </c>
      <c r="DY31" s="127">
        <v>1</v>
      </c>
      <c r="DZ31" s="127">
        <v>1</v>
      </c>
      <c r="EA31" s="128">
        <v>0</v>
      </c>
      <c r="EB31" s="128">
        <v>1</v>
      </c>
      <c r="EC31" s="127">
        <v>0</v>
      </c>
      <c r="ED31" s="127">
        <v>0</v>
      </c>
      <c r="EE31" s="127">
        <v>3</v>
      </c>
      <c r="EF31" s="127">
        <v>3</v>
      </c>
      <c r="EG31" s="127">
        <v>6</v>
      </c>
      <c r="EH31" s="128">
        <v>0.5</v>
      </c>
      <c r="EI31" s="128">
        <v>0.5</v>
      </c>
      <c r="EJ31" s="127">
        <v>0</v>
      </c>
      <c r="EK31" s="127">
        <v>0</v>
      </c>
      <c r="EL31" s="127">
        <v>2</v>
      </c>
      <c r="EM31" s="127">
        <v>3</v>
      </c>
      <c r="EN31" s="127">
        <v>5</v>
      </c>
      <c r="EO31" s="128">
        <v>0.4</v>
      </c>
      <c r="EP31" s="128">
        <v>0.6</v>
      </c>
      <c r="EQ31" s="127">
        <v>1</v>
      </c>
      <c r="ER31" s="127">
        <v>1</v>
      </c>
      <c r="ES31" s="127">
        <v>1</v>
      </c>
      <c r="ET31" s="127">
        <v>0</v>
      </c>
      <c r="EU31" s="127">
        <v>1</v>
      </c>
      <c r="EV31" s="128">
        <v>1</v>
      </c>
      <c r="EW31" s="128">
        <v>0</v>
      </c>
      <c r="EX31" s="127">
        <v>0</v>
      </c>
      <c r="EY31" s="127">
        <v>0</v>
      </c>
      <c r="EZ31" s="127">
        <v>1</v>
      </c>
      <c r="FA31" s="127">
        <v>3</v>
      </c>
      <c r="FB31" s="127">
        <v>4</v>
      </c>
      <c r="FC31" s="128">
        <v>0.25</v>
      </c>
      <c r="FD31" s="128">
        <v>0.75</v>
      </c>
      <c r="FE31" s="127">
        <v>0</v>
      </c>
      <c r="FF31" s="127">
        <v>0</v>
      </c>
      <c r="FG31" s="127">
        <v>8</v>
      </c>
      <c r="FH31" s="127">
        <v>18</v>
      </c>
      <c r="FI31" s="127">
        <v>26</v>
      </c>
      <c r="FJ31" s="128">
        <v>0.31</v>
      </c>
      <c r="FK31" s="128">
        <v>0.69</v>
      </c>
      <c r="FL31" s="127">
        <v>0</v>
      </c>
      <c r="FM31" s="127">
        <v>1</v>
      </c>
      <c r="FN31" s="127">
        <v>0</v>
      </c>
      <c r="FO31" s="127">
        <v>1</v>
      </c>
      <c r="FP31" s="127">
        <v>1</v>
      </c>
      <c r="FQ31" s="128">
        <v>0</v>
      </c>
      <c r="FR31" s="128">
        <v>1</v>
      </c>
      <c r="FS31" s="127">
        <v>0</v>
      </c>
      <c r="FT31" s="127">
        <v>0</v>
      </c>
      <c r="FU31" s="127">
        <v>8</v>
      </c>
      <c r="FV31" s="127">
        <v>17</v>
      </c>
      <c r="FW31" s="127">
        <v>25</v>
      </c>
      <c r="FX31" s="128">
        <v>0.32</v>
      </c>
      <c r="FY31" s="128">
        <v>0.68</v>
      </c>
      <c r="FZ31" s="127">
        <v>0</v>
      </c>
      <c r="GA31" s="148">
        <v>0</v>
      </c>
      <c r="GB31" s="129">
        <v>3</v>
      </c>
      <c r="GC31" s="130">
        <v>4</v>
      </c>
      <c r="GD31" s="130">
        <v>7</v>
      </c>
      <c r="GE31" s="102">
        <v>0.43</v>
      </c>
      <c r="GF31" s="102">
        <v>0.56999999999999995</v>
      </c>
      <c r="GG31" s="130">
        <v>1</v>
      </c>
      <c r="GH31" s="130">
        <v>1</v>
      </c>
      <c r="GI31" s="130">
        <v>58</v>
      </c>
      <c r="GJ31" s="130">
        <v>185</v>
      </c>
      <c r="GK31" s="130">
        <v>243</v>
      </c>
      <c r="GL31" s="102">
        <v>0.24</v>
      </c>
      <c r="GM31" s="102">
        <v>0.76</v>
      </c>
      <c r="GN31" s="130">
        <v>2</v>
      </c>
      <c r="GO31" s="130">
        <v>27</v>
      </c>
      <c r="GP31" s="130">
        <v>20</v>
      </c>
      <c r="GQ31" s="130">
        <v>61</v>
      </c>
      <c r="GR31" s="130">
        <v>81</v>
      </c>
      <c r="GS31" s="102">
        <v>0.25</v>
      </c>
      <c r="GT31" s="102">
        <v>0.75</v>
      </c>
      <c r="GU31" s="130">
        <v>1</v>
      </c>
      <c r="GV31" s="130">
        <v>9</v>
      </c>
      <c r="GW31" s="130">
        <v>46</v>
      </c>
      <c r="GX31" s="130">
        <v>128</v>
      </c>
      <c r="GY31" s="130">
        <v>174</v>
      </c>
      <c r="GZ31" s="102">
        <v>0.26</v>
      </c>
      <c r="HA31" s="102">
        <v>0.74</v>
      </c>
      <c r="HB31" s="130">
        <v>3</v>
      </c>
      <c r="HC31" s="130">
        <v>17</v>
      </c>
      <c r="HD31" s="130">
        <v>47</v>
      </c>
      <c r="HE31" s="130">
        <v>112</v>
      </c>
      <c r="HF31" s="130">
        <v>159</v>
      </c>
      <c r="HG31" s="102">
        <v>0.3</v>
      </c>
      <c r="HH31" s="102">
        <v>0.7</v>
      </c>
      <c r="HI31" s="130">
        <v>2</v>
      </c>
      <c r="HJ31" s="130">
        <v>9</v>
      </c>
      <c r="HK31" s="130">
        <v>0</v>
      </c>
      <c r="HL31" s="130">
        <v>1</v>
      </c>
      <c r="HM31" s="130">
        <v>1</v>
      </c>
      <c r="HN31" s="102">
        <v>0</v>
      </c>
      <c r="HO31" s="102">
        <v>1</v>
      </c>
      <c r="HP31" s="130">
        <v>0</v>
      </c>
      <c r="HQ31" s="130">
        <v>0</v>
      </c>
      <c r="HR31" s="130">
        <v>3</v>
      </c>
      <c r="HS31" s="130">
        <v>3</v>
      </c>
      <c r="HT31" s="130">
        <v>6</v>
      </c>
      <c r="HU31" s="102">
        <v>0.5</v>
      </c>
      <c r="HV31" s="102">
        <v>0.5</v>
      </c>
      <c r="HW31" s="130">
        <v>0</v>
      </c>
      <c r="HX31" s="130">
        <v>0</v>
      </c>
      <c r="HY31" s="130">
        <v>2</v>
      </c>
      <c r="HZ31" s="130">
        <v>3</v>
      </c>
      <c r="IA31" s="130">
        <v>5</v>
      </c>
      <c r="IB31" s="102">
        <v>0.4</v>
      </c>
      <c r="IC31" s="102">
        <v>0.6</v>
      </c>
      <c r="ID31" s="130">
        <v>1</v>
      </c>
      <c r="IE31" s="130">
        <v>1</v>
      </c>
      <c r="IF31" s="130">
        <v>1</v>
      </c>
      <c r="IG31" s="130">
        <v>0</v>
      </c>
      <c r="IH31" s="130">
        <v>1</v>
      </c>
      <c r="II31" s="102">
        <v>1</v>
      </c>
      <c r="IJ31" s="102">
        <v>0</v>
      </c>
      <c r="IK31" s="130">
        <v>0</v>
      </c>
      <c r="IL31" s="130">
        <v>0</v>
      </c>
      <c r="IM31" s="130">
        <v>1</v>
      </c>
      <c r="IN31" s="130">
        <v>3</v>
      </c>
      <c r="IO31" s="130">
        <v>4</v>
      </c>
      <c r="IP31" s="102">
        <v>0.25</v>
      </c>
      <c r="IQ31" s="102">
        <v>0.75</v>
      </c>
      <c r="IR31" s="130">
        <v>0</v>
      </c>
      <c r="IS31" s="130">
        <v>0</v>
      </c>
      <c r="IT31" s="130">
        <v>8</v>
      </c>
      <c r="IU31" s="130">
        <v>18</v>
      </c>
      <c r="IV31" s="130">
        <v>26</v>
      </c>
      <c r="IW31" s="102">
        <v>0.31</v>
      </c>
      <c r="IX31" s="102">
        <v>0.69</v>
      </c>
      <c r="IY31" s="130">
        <v>0</v>
      </c>
      <c r="IZ31" s="130">
        <v>1</v>
      </c>
      <c r="JA31" s="130">
        <v>0</v>
      </c>
      <c r="JB31" s="130">
        <v>1</v>
      </c>
      <c r="JC31" s="130">
        <v>1</v>
      </c>
      <c r="JD31" s="102">
        <v>0</v>
      </c>
      <c r="JE31" s="102">
        <v>1</v>
      </c>
      <c r="JF31" s="130">
        <v>0</v>
      </c>
      <c r="JG31" s="130">
        <v>0</v>
      </c>
      <c r="JH31" s="130">
        <v>8</v>
      </c>
      <c r="JI31" s="130">
        <v>17</v>
      </c>
      <c r="JJ31" s="130">
        <v>25</v>
      </c>
      <c r="JK31" s="102">
        <v>0.32</v>
      </c>
      <c r="JL31" s="102">
        <v>0.68</v>
      </c>
      <c r="JM31" s="130">
        <v>0</v>
      </c>
      <c r="JN31" s="130">
        <v>0</v>
      </c>
      <c r="JO31" s="129">
        <v>3</v>
      </c>
      <c r="JP31" s="130">
        <v>4</v>
      </c>
      <c r="JQ31" s="130">
        <v>7</v>
      </c>
      <c r="JR31" s="102">
        <v>0.43</v>
      </c>
      <c r="JS31" s="102">
        <v>0.56999999999999995</v>
      </c>
      <c r="JT31" s="130">
        <v>1</v>
      </c>
      <c r="JU31" s="130">
        <v>1</v>
      </c>
      <c r="JV31" s="130">
        <v>38</v>
      </c>
      <c r="JW31" s="130">
        <v>166</v>
      </c>
      <c r="JX31" s="130">
        <v>204</v>
      </c>
      <c r="JY31" s="102">
        <v>0.19</v>
      </c>
      <c r="JZ31" s="102">
        <v>0.81</v>
      </c>
      <c r="KA31" s="130">
        <v>2</v>
      </c>
      <c r="KB31" s="130">
        <v>23</v>
      </c>
      <c r="KC31" s="130">
        <v>14</v>
      </c>
      <c r="KD31" s="130">
        <v>67</v>
      </c>
      <c r="KE31" s="130">
        <v>81</v>
      </c>
      <c r="KF31" s="102">
        <v>0.17</v>
      </c>
      <c r="KG31" s="102">
        <v>0.83</v>
      </c>
      <c r="KH31" s="130">
        <v>1</v>
      </c>
      <c r="KI31" s="130">
        <v>9</v>
      </c>
      <c r="KJ31" s="130">
        <v>50</v>
      </c>
      <c r="KK31" s="130">
        <v>144</v>
      </c>
      <c r="KL31" s="130">
        <v>194</v>
      </c>
      <c r="KM31" s="102">
        <v>0.26</v>
      </c>
      <c r="KN31" s="102">
        <v>0.74</v>
      </c>
      <c r="KO31" s="130">
        <v>3</v>
      </c>
      <c r="KP31" s="130">
        <v>17</v>
      </c>
      <c r="KQ31" s="130">
        <v>49</v>
      </c>
      <c r="KR31" s="130">
        <v>113</v>
      </c>
      <c r="KS31" s="130">
        <v>162</v>
      </c>
      <c r="KT31" s="102">
        <v>0.3</v>
      </c>
      <c r="KU31" s="102">
        <v>0.7</v>
      </c>
      <c r="KV31" s="130">
        <v>2</v>
      </c>
      <c r="KW31" s="130">
        <v>9</v>
      </c>
      <c r="KX31" s="130">
        <v>0</v>
      </c>
      <c r="KY31" s="130">
        <v>1</v>
      </c>
      <c r="KZ31" s="130">
        <v>1</v>
      </c>
      <c r="LA31" s="102">
        <v>0</v>
      </c>
      <c r="LB31" s="102">
        <v>1</v>
      </c>
      <c r="LC31" s="130">
        <v>0</v>
      </c>
      <c r="LD31" s="130">
        <v>0</v>
      </c>
      <c r="LE31" s="130">
        <v>3</v>
      </c>
      <c r="LF31" s="130">
        <v>3</v>
      </c>
      <c r="LG31" s="130">
        <v>6</v>
      </c>
      <c r="LH31" s="102">
        <v>0.5</v>
      </c>
      <c r="LI31" s="102">
        <v>0.5</v>
      </c>
      <c r="LJ31" s="130">
        <v>0</v>
      </c>
      <c r="LK31" s="130">
        <v>0</v>
      </c>
      <c r="LL31" s="130">
        <v>2</v>
      </c>
      <c r="LM31" s="130">
        <v>3</v>
      </c>
      <c r="LN31" s="130">
        <v>5</v>
      </c>
      <c r="LO31" s="102">
        <v>0.4</v>
      </c>
      <c r="LP31" s="102">
        <v>0.6</v>
      </c>
      <c r="LQ31" s="130">
        <v>1</v>
      </c>
      <c r="LR31" s="130">
        <v>1</v>
      </c>
      <c r="LS31" s="130">
        <v>1</v>
      </c>
      <c r="LT31" s="130">
        <v>0</v>
      </c>
      <c r="LU31" s="130">
        <v>1</v>
      </c>
      <c r="LV31" s="102">
        <v>1</v>
      </c>
      <c r="LW31" s="102">
        <v>0</v>
      </c>
      <c r="LX31" s="130">
        <v>0</v>
      </c>
      <c r="LY31" s="130">
        <v>0</v>
      </c>
      <c r="LZ31" s="130">
        <v>1</v>
      </c>
      <c r="MA31" s="130">
        <v>3</v>
      </c>
      <c r="MB31" s="130">
        <v>4</v>
      </c>
      <c r="MC31" s="102">
        <v>0.25</v>
      </c>
      <c r="MD31" s="102">
        <v>0.75</v>
      </c>
      <c r="ME31" s="130">
        <v>0</v>
      </c>
      <c r="MF31" s="130">
        <v>0</v>
      </c>
      <c r="MG31" s="130">
        <v>6</v>
      </c>
      <c r="MH31" s="130">
        <v>20</v>
      </c>
      <c r="MI31" s="130">
        <v>26</v>
      </c>
      <c r="MJ31" s="102">
        <v>0.23</v>
      </c>
      <c r="MK31" s="102">
        <v>0.77</v>
      </c>
      <c r="ML31" s="130">
        <v>0</v>
      </c>
      <c r="MM31" s="130">
        <v>1</v>
      </c>
      <c r="MN31" s="130">
        <v>0</v>
      </c>
      <c r="MO31" s="130">
        <v>1</v>
      </c>
      <c r="MP31" s="130">
        <v>1</v>
      </c>
      <c r="MQ31" s="102">
        <v>0</v>
      </c>
      <c r="MR31" s="102">
        <v>1</v>
      </c>
      <c r="MS31" s="130">
        <v>0</v>
      </c>
      <c r="MT31" s="130">
        <v>0</v>
      </c>
      <c r="MU31" s="130">
        <v>6</v>
      </c>
      <c r="MV31" s="130">
        <v>19</v>
      </c>
      <c r="MW31" s="130">
        <v>25</v>
      </c>
      <c r="MX31" s="102">
        <v>0.24</v>
      </c>
      <c r="MY31" s="102">
        <v>0.76</v>
      </c>
      <c r="MZ31" s="130">
        <v>0</v>
      </c>
      <c r="NA31" s="130">
        <v>0</v>
      </c>
    </row>
    <row r="32" spans="1:365" x14ac:dyDescent="0.25">
      <c r="A32" s="89" t="s">
        <v>84</v>
      </c>
      <c r="B32" s="135">
        <v>3</v>
      </c>
      <c r="C32" s="136">
        <v>4</v>
      </c>
      <c r="D32" s="137">
        <v>7</v>
      </c>
      <c r="E32" s="138">
        <v>0.42859999999999998</v>
      </c>
      <c r="F32" s="128">
        <v>0.57140000000000002</v>
      </c>
      <c r="G32" s="139">
        <v>1</v>
      </c>
      <c r="H32" s="137">
        <v>1</v>
      </c>
      <c r="I32" s="135">
        <v>19</v>
      </c>
      <c r="J32" s="136">
        <v>61</v>
      </c>
      <c r="K32" s="137">
        <v>80</v>
      </c>
      <c r="L32" s="138">
        <v>0.23749999999999999</v>
      </c>
      <c r="M32" s="128">
        <v>0.76249999999999996</v>
      </c>
      <c r="N32" s="139">
        <v>4</v>
      </c>
      <c r="O32" s="140">
        <v>16</v>
      </c>
      <c r="P32" s="135">
        <v>34</v>
      </c>
      <c r="Q32" s="136">
        <v>109</v>
      </c>
      <c r="R32" s="137">
        <v>143</v>
      </c>
      <c r="S32" s="138">
        <v>0.23780000000000001</v>
      </c>
      <c r="T32" s="128">
        <v>0.76219999999999999</v>
      </c>
      <c r="U32" s="139">
        <v>1</v>
      </c>
      <c r="V32" s="140">
        <v>15</v>
      </c>
      <c r="W32" s="135">
        <v>4</v>
      </c>
      <c r="X32" s="136">
        <v>20</v>
      </c>
      <c r="Y32" s="137">
        <v>24</v>
      </c>
      <c r="Z32" s="138">
        <v>0.16670000000000001</v>
      </c>
      <c r="AA32" s="128">
        <v>0.83329999999999993</v>
      </c>
      <c r="AB32" s="139">
        <v>0</v>
      </c>
      <c r="AC32" s="140">
        <v>2</v>
      </c>
      <c r="AD32" s="139">
        <v>57</v>
      </c>
      <c r="AE32" s="136">
        <v>191</v>
      </c>
      <c r="AF32" s="137">
        <v>248</v>
      </c>
      <c r="AG32" s="138">
        <v>0.2298</v>
      </c>
      <c r="AH32" s="128">
        <v>0.7702</v>
      </c>
      <c r="AI32" s="139">
        <v>6</v>
      </c>
      <c r="AJ32" s="136">
        <v>28</v>
      </c>
      <c r="AK32" s="136">
        <v>1</v>
      </c>
      <c r="AL32" s="136">
        <v>0</v>
      </c>
      <c r="AM32" s="137">
        <v>1</v>
      </c>
      <c r="AN32" s="138">
        <v>1</v>
      </c>
      <c r="AO32" s="128">
        <v>0</v>
      </c>
      <c r="AP32" s="139">
        <v>0</v>
      </c>
      <c r="AQ32" s="136">
        <v>0</v>
      </c>
      <c r="AR32" s="136">
        <v>2</v>
      </c>
      <c r="AS32" s="136">
        <v>4</v>
      </c>
      <c r="AT32" s="137">
        <v>6</v>
      </c>
      <c r="AU32" s="138">
        <v>0.33329999999999999</v>
      </c>
      <c r="AV32" s="128">
        <v>0.66670000000000007</v>
      </c>
      <c r="AW32" s="139">
        <v>0</v>
      </c>
      <c r="AX32" s="136">
        <v>0</v>
      </c>
      <c r="AY32" s="136">
        <v>2</v>
      </c>
      <c r="AZ32" s="136">
        <v>3</v>
      </c>
      <c r="BA32" s="137">
        <v>5</v>
      </c>
      <c r="BB32" s="138">
        <v>0.4</v>
      </c>
      <c r="BC32" s="128">
        <v>0.6</v>
      </c>
      <c r="BD32" s="139">
        <v>1</v>
      </c>
      <c r="BE32" s="136">
        <v>1</v>
      </c>
      <c r="BF32" s="136">
        <v>0</v>
      </c>
      <c r="BG32" s="136">
        <v>1</v>
      </c>
      <c r="BH32" s="137">
        <v>1</v>
      </c>
      <c r="BI32" s="138">
        <v>0</v>
      </c>
      <c r="BJ32" s="128">
        <v>1</v>
      </c>
      <c r="BK32" s="139">
        <v>0</v>
      </c>
      <c r="BL32" s="136">
        <v>0</v>
      </c>
      <c r="BM32" s="136">
        <v>2</v>
      </c>
      <c r="BN32" s="136">
        <v>2</v>
      </c>
      <c r="BO32" s="137">
        <v>4</v>
      </c>
      <c r="BP32" s="138">
        <v>0.5</v>
      </c>
      <c r="BQ32" s="128">
        <v>0.5</v>
      </c>
      <c r="BR32" s="139">
        <v>0</v>
      </c>
      <c r="BS32" s="136">
        <v>0</v>
      </c>
      <c r="BT32" s="136">
        <v>8</v>
      </c>
      <c r="BU32" s="136">
        <v>18</v>
      </c>
      <c r="BV32" s="137">
        <v>26</v>
      </c>
      <c r="BW32" s="138">
        <v>0.30769999999999997</v>
      </c>
      <c r="BX32" s="128">
        <v>0.69230000000000003</v>
      </c>
      <c r="BY32" s="139">
        <v>0</v>
      </c>
      <c r="BZ32" s="136">
        <v>1</v>
      </c>
      <c r="CA32" s="136">
        <v>0</v>
      </c>
      <c r="CB32" s="136">
        <v>1</v>
      </c>
      <c r="CC32" s="137">
        <v>1</v>
      </c>
      <c r="CD32" s="138">
        <v>0</v>
      </c>
      <c r="CE32" s="128">
        <v>1</v>
      </c>
      <c r="CF32" s="139">
        <v>0</v>
      </c>
      <c r="CG32" s="136">
        <v>0</v>
      </c>
      <c r="CH32" s="136">
        <v>8</v>
      </c>
      <c r="CI32" s="136">
        <v>17</v>
      </c>
      <c r="CJ32" s="137">
        <v>25</v>
      </c>
      <c r="CK32" s="138">
        <v>0.32</v>
      </c>
      <c r="CL32" s="128">
        <v>0.68</v>
      </c>
      <c r="CM32" s="139">
        <v>0</v>
      </c>
      <c r="CN32" s="140">
        <v>0</v>
      </c>
      <c r="CO32" s="175">
        <v>3</v>
      </c>
      <c r="CP32" s="176">
        <v>4</v>
      </c>
      <c r="CQ32" s="176">
        <v>7</v>
      </c>
      <c r="CR32" s="177">
        <v>0.42859999999999998</v>
      </c>
      <c r="CS32" s="177">
        <v>0.57140000000000002</v>
      </c>
      <c r="CT32" s="176">
        <v>1</v>
      </c>
      <c r="CU32" s="176">
        <v>1</v>
      </c>
      <c r="CV32" s="127">
        <v>19</v>
      </c>
      <c r="CW32" s="127">
        <v>61</v>
      </c>
      <c r="CX32" s="127">
        <v>80</v>
      </c>
      <c r="CY32" s="128">
        <v>0.23749999999999999</v>
      </c>
      <c r="CZ32" s="128">
        <v>0.76249999999999996</v>
      </c>
      <c r="DA32" s="127">
        <v>5</v>
      </c>
      <c r="DB32" s="127">
        <v>16</v>
      </c>
      <c r="DC32" s="127">
        <v>41</v>
      </c>
      <c r="DD32" s="127">
        <v>147</v>
      </c>
      <c r="DE32" s="127">
        <v>188</v>
      </c>
      <c r="DF32" s="128">
        <v>0.21809999999999999</v>
      </c>
      <c r="DG32" s="128">
        <v>0.78189999999999993</v>
      </c>
      <c r="DH32" s="127">
        <v>1</v>
      </c>
      <c r="DI32" s="127">
        <v>20</v>
      </c>
      <c r="DJ32" s="127">
        <v>5</v>
      </c>
      <c r="DK32" s="127">
        <v>19</v>
      </c>
      <c r="DL32" s="127">
        <v>24</v>
      </c>
      <c r="DM32" s="128">
        <v>0.20829999999999999</v>
      </c>
      <c r="DN32" s="128">
        <v>0.79170000000000007</v>
      </c>
      <c r="DO32" s="127">
        <v>0</v>
      </c>
      <c r="DP32" s="127">
        <v>2</v>
      </c>
      <c r="DQ32" s="127">
        <v>65</v>
      </c>
      <c r="DR32" s="127">
        <v>201</v>
      </c>
      <c r="DS32" s="127">
        <v>266</v>
      </c>
      <c r="DT32" s="128">
        <v>0.24440000000000001</v>
      </c>
      <c r="DU32" s="128">
        <v>0.75560000000000005</v>
      </c>
      <c r="DV32" s="127">
        <v>7</v>
      </c>
      <c r="DW32" s="127">
        <v>30</v>
      </c>
      <c r="DX32" s="127">
        <v>1</v>
      </c>
      <c r="DY32" s="127">
        <v>0</v>
      </c>
      <c r="DZ32" s="127">
        <v>1</v>
      </c>
      <c r="EA32" s="128">
        <v>1</v>
      </c>
      <c r="EB32" s="128">
        <v>0</v>
      </c>
      <c r="EC32" s="127">
        <v>0</v>
      </c>
      <c r="ED32" s="127">
        <v>0</v>
      </c>
      <c r="EE32" s="127">
        <v>2</v>
      </c>
      <c r="EF32" s="127">
        <v>4</v>
      </c>
      <c r="EG32" s="127">
        <v>6</v>
      </c>
      <c r="EH32" s="128">
        <v>0.33329999999999999</v>
      </c>
      <c r="EI32" s="128">
        <v>0.66670000000000007</v>
      </c>
      <c r="EJ32" s="127">
        <v>0</v>
      </c>
      <c r="EK32" s="127">
        <v>0</v>
      </c>
      <c r="EL32" s="127">
        <v>1</v>
      </c>
      <c r="EM32" s="127">
        <v>4</v>
      </c>
      <c r="EN32" s="127">
        <v>5</v>
      </c>
      <c r="EO32" s="128">
        <v>0.2</v>
      </c>
      <c r="EP32" s="128">
        <v>0.8</v>
      </c>
      <c r="EQ32" s="127">
        <v>0</v>
      </c>
      <c r="ER32" s="127">
        <v>1</v>
      </c>
      <c r="ES32" s="127">
        <v>0</v>
      </c>
      <c r="ET32" s="127">
        <v>1</v>
      </c>
      <c r="EU32" s="127">
        <v>1</v>
      </c>
      <c r="EV32" s="128">
        <v>0</v>
      </c>
      <c r="EW32" s="128">
        <v>1</v>
      </c>
      <c r="EX32" s="127">
        <v>0</v>
      </c>
      <c r="EY32" s="127">
        <v>0</v>
      </c>
      <c r="EZ32" s="127">
        <v>1</v>
      </c>
      <c r="FA32" s="127">
        <v>3</v>
      </c>
      <c r="FB32" s="127">
        <v>4</v>
      </c>
      <c r="FC32" s="128">
        <v>0.25</v>
      </c>
      <c r="FD32" s="128">
        <v>0.75</v>
      </c>
      <c r="FE32" s="127">
        <v>0</v>
      </c>
      <c r="FF32" s="127">
        <v>0</v>
      </c>
      <c r="FG32" s="127">
        <v>6</v>
      </c>
      <c r="FH32" s="127">
        <v>20</v>
      </c>
      <c r="FI32" s="127">
        <v>26</v>
      </c>
      <c r="FJ32" s="128">
        <v>0.23079999999999998</v>
      </c>
      <c r="FK32" s="128">
        <v>0.76919999999999999</v>
      </c>
      <c r="FL32" s="127">
        <v>0</v>
      </c>
      <c r="FM32" s="127">
        <v>1</v>
      </c>
      <c r="FN32" s="127">
        <v>0</v>
      </c>
      <c r="FO32" s="127">
        <v>1</v>
      </c>
      <c r="FP32" s="127">
        <v>1</v>
      </c>
      <c r="FQ32" s="128">
        <v>0</v>
      </c>
      <c r="FR32" s="128">
        <v>1</v>
      </c>
      <c r="FS32" s="127">
        <v>0</v>
      </c>
      <c r="FT32" s="127">
        <v>0</v>
      </c>
      <c r="FU32" s="127">
        <v>6</v>
      </c>
      <c r="FV32" s="127">
        <v>19</v>
      </c>
      <c r="FW32" s="127">
        <v>25</v>
      </c>
      <c r="FX32" s="128">
        <v>0.24</v>
      </c>
      <c r="FY32" s="128">
        <v>0.76</v>
      </c>
      <c r="FZ32" s="127">
        <v>0</v>
      </c>
      <c r="GA32" s="148">
        <v>0</v>
      </c>
      <c r="GB32" s="129">
        <v>3</v>
      </c>
      <c r="GC32" s="130">
        <v>4</v>
      </c>
      <c r="GD32" s="130">
        <v>7</v>
      </c>
      <c r="GE32" s="102">
        <v>0.42859999999999998</v>
      </c>
      <c r="GF32" s="102">
        <v>0.57140000000000002</v>
      </c>
      <c r="GG32" s="130">
        <v>1</v>
      </c>
      <c r="GH32" s="130">
        <v>1</v>
      </c>
      <c r="GI32" s="130">
        <v>16</v>
      </c>
      <c r="GJ32" s="130">
        <v>54</v>
      </c>
      <c r="GK32" s="130">
        <v>70</v>
      </c>
      <c r="GL32" s="102">
        <v>0.2286</v>
      </c>
      <c r="GM32" s="102">
        <v>0.77139999999999997</v>
      </c>
      <c r="GN32" s="130">
        <v>5</v>
      </c>
      <c r="GO32" s="130">
        <v>14</v>
      </c>
      <c r="GP32" s="130">
        <v>27</v>
      </c>
      <c r="GQ32" s="130">
        <v>117</v>
      </c>
      <c r="GR32" s="130">
        <v>144</v>
      </c>
      <c r="GS32" s="102">
        <v>0.1875</v>
      </c>
      <c r="GT32" s="102">
        <v>0.8125</v>
      </c>
      <c r="GU32" s="130">
        <v>3</v>
      </c>
      <c r="GV32" s="130">
        <v>16</v>
      </c>
      <c r="GW32" s="130">
        <v>5</v>
      </c>
      <c r="GX32" s="130">
        <v>19</v>
      </c>
      <c r="GY32" s="130">
        <v>24</v>
      </c>
      <c r="GZ32" s="102">
        <v>0.20829999999999999</v>
      </c>
      <c r="HA32" s="102">
        <v>0.79170000000000007</v>
      </c>
      <c r="HB32" s="130">
        <v>0</v>
      </c>
      <c r="HC32" s="130">
        <v>2</v>
      </c>
      <c r="HD32" s="130">
        <v>70</v>
      </c>
      <c r="HE32" s="130">
        <v>205</v>
      </c>
      <c r="HF32" s="130">
        <v>275</v>
      </c>
      <c r="HG32" s="102">
        <v>0.2545</v>
      </c>
      <c r="HH32" s="102">
        <v>0.74560000000000004</v>
      </c>
      <c r="HI32" s="130">
        <v>9</v>
      </c>
      <c r="HJ32" s="130">
        <v>33</v>
      </c>
      <c r="HK32" s="130">
        <v>1</v>
      </c>
      <c r="HL32" s="130">
        <v>0</v>
      </c>
      <c r="HM32" s="130">
        <v>1</v>
      </c>
      <c r="HN32" s="102">
        <v>1</v>
      </c>
      <c r="HO32" s="102">
        <v>0</v>
      </c>
      <c r="HP32" s="130">
        <v>0</v>
      </c>
      <c r="HQ32" s="130">
        <v>0</v>
      </c>
      <c r="HR32" s="130">
        <v>2</v>
      </c>
      <c r="HS32" s="130">
        <v>4</v>
      </c>
      <c r="HT32" s="130">
        <v>6</v>
      </c>
      <c r="HU32" s="102">
        <v>0.33329999999999999</v>
      </c>
      <c r="HV32" s="102">
        <v>0.66670000000000007</v>
      </c>
      <c r="HW32" s="130">
        <v>0</v>
      </c>
      <c r="HX32" s="130">
        <v>0</v>
      </c>
      <c r="HY32" s="130">
        <v>1</v>
      </c>
      <c r="HZ32" s="130">
        <v>4</v>
      </c>
      <c r="IA32" s="130">
        <v>5</v>
      </c>
      <c r="IB32" s="102">
        <v>0.2</v>
      </c>
      <c r="IC32" s="102">
        <v>0.8</v>
      </c>
      <c r="ID32" s="130">
        <v>0</v>
      </c>
      <c r="IE32" s="130">
        <v>1</v>
      </c>
      <c r="IF32" s="130">
        <v>0</v>
      </c>
      <c r="IG32" s="130">
        <v>1</v>
      </c>
      <c r="IH32" s="130">
        <v>1</v>
      </c>
      <c r="II32" s="102">
        <v>0</v>
      </c>
      <c r="IJ32" s="102">
        <v>1</v>
      </c>
      <c r="IK32" s="130">
        <v>0</v>
      </c>
      <c r="IL32" s="130">
        <v>0</v>
      </c>
      <c r="IM32" s="130">
        <v>1</v>
      </c>
      <c r="IN32" s="130">
        <v>3</v>
      </c>
      <c r="IO32" s="130">
        <v>4</v>
      </c>
      <c r="IP32" s="102">
        <v>0.25</v>
      </c>
      <c r="IQ32" s="102">
        <v>0.75</v>
      </c>
      <c r="IR32" s="130">
        <v>0</v>
      </c>
      <c r="IS32" s="130">
        <v>0</v>
      </c>
      <c r="IT32" s="130">
        <v>6</v>
      </c>
      <c r="IU32" s="130">
        <v>20</v>
      </c>
      <c r="IV32" s="130">
        <v>26</v>
      </c>
      <c r="IW32" s="102">
        <v>0.23079999999999998</v>
      </c>
      <c r="IX32" s="102">
        <v>0.76919999999999999</v>
      </c>
      <c r="IY32" s="130">
        <v>0</v>
      </c>
      <c r="IZ32" s="130">
        <v>1</v>
      </c>
      <c r="JA32" s="130">
        <v>0</v>
      </c>
      <c r="JB32" s="130">
        <v>1</v>
      </c>
      <c r="JC32" s="130">
        <v>1</v>
      </c>
      <c r="JD32" s="102">
        <v>0</v>
      </c>
      <c r="JE32" s="102">
        <v>1</v>
      </c>
      <c r="JF32" s="130">
        <v>0</v>
      </c>
      <c r="JG32" s="130">
        <v>0</v>
      </c>
      <c r="JH32" s="130">
        <v>6</v>
      </c>
      <c r="JI32" s="130">
        <v>19</v>
      </c>
      <c r="JJ32" s="130">
        <v>25</v>
      </c>
      <c r="JK32" s="102">
        <v>0.24</v>
      </c>
      <c r="JL32" s="102">
        <v>0.76</v>
      </c>
      <c r="JM32" s="130">
        <v>0</v>
      </c>
      <c r="JN32" s="130">
        <v>0</v>
      </c>
      <c r="JO32" s="129">
        <v>3</v>
      </c>
      <c r="JP32" s="130">
        <v>4</v>
      </c>
      <c r="JQ32" s="130">
        <v>7</v>
      </c>
      <c r="JR32" s="102">
        <v>0.42859999999999998</v>
      </c>
      <c r="JS32" s="102">
        <v>0.57140000000000002</v>
      </c>
      <c r="JT32" s="130">
        <v>1</v>
      </c>
      <c r="JU32" s="130">
        <v>1</v>
      </c>
      <c r="JV32" s="130">
        <v>13</v>
      </c>
      <c r="JW32" s="130">
        <v>72</v>
      </c>
      <c r="JX32" s="130">
        <v>85</v>
      </c>
      <c r="JY32" s="102">
        <v>0.15289999999999998</v>
      </c>
      <c r="JZ32" s="102">
        <v>0.84709999999999996</v>
      </c>
      <c r="KA32" s="130">
        <v>3</v>
      </c>
      <c r="KB32" s="130">
        <v>17</v>
      </c>
      <c r="KC32" s="130">
        <v>21</v>
      </c>
      <c r="KD32" s="130">
        <v>105</v>
      </c>
      <c r="KE32" s="130">
        <v>126</v>
      </c>
      <c r="KF32" s="102">
        <v>0.16670000000000001</v>
      </c>
      <c r="KG32" s="102">
        <v>0.83329999999999993</v>
      </c>
      <c r="KH32" s="130">
        <v>1</v>
      </c>
      <c r="KI32" s="130">
        <v>14</v>
      </c>
      <c r="KJ32" s="130">
        <v>3</v>
      </c>
      <c r="KK32" s="130">
        <v>21</v>
      </c>
      <c r="KL32" s="130">
        <v>24</v>
      </c>
      <c r="KM32" s="102">
        <v>0.125</v>
      </c>
      <c r="KN32" s="102">
        <v>0.875</v>
      </c>
      <c r="KO32" s="130">
        <v>0</v>
      </c>
      <c r="KP32" s="130">
        <v>2</v>
      </c>
      <c r="KQ32" s="130">
        <v>49</v>
      </c>
      <c r="KR32" s="130">
        <v>220</v>
      </c>
      <c r="KS32" s="130">
        <v>269</v>
      </c>
      <c r="KT32" s="102">
        <v>0.1822</v>
      </c>
      <c r="KU32" s="102">
        <v>0.81779999999999997</v>
      </c>
      <c r="KV32" s="130">
        <v>5</v>
      </c>
      <c r="KW32" s="130">
        <v>29</v>
      </c>
      <c r="KX32" s="130">
        <v>0</v>
      </c>
      <c r="KY32" s="130">
        <v>1</v>
      </c>
      <c r="KZ32" s="130">
        <v>1</v>
      </c>
      <c r="LA32" s="102">
        <v>0</v>
      </c>
      <c r="LB32" s="102">
        <v>1</v>
      </c>
      <c r="LC32" s="130">
        <v>0</v>
      </c>
      <c r="LD32" s="130">
        <v>0</v>
      </c>
      <c r="LE32" s="130">
        <v>3</v>
      </c>
      <c r="LF32" s="130">
        <v>3</v>
      </c>
      <c r="LG32" s="130">
        <v>6</v>
      </c>
      <c r="LH32" s="102">
        <v>0.5</v>
      </c>
      <c r="LI32" s="102">
        <v>0.5</v>
      </c>
      <c r="LJ32" s="130">
        <v>0</v>
      </c>
      <c r="LK32" s="130">
        <v>0</v>
      </c>
      <c r="LL32" s="130">
        <v>1</v>
      </c>
      <c r="LM32" s="130">
        <v>4</v>
      </c>
      <c r="LN32" s="130">
        <v>5</v>
      </c>
      <c r="LO32" s="102">
        <v>0.2</v>
      </c>
      <c r="LP32" s="102">
        <v>0.8</v>
      </c>
      <c r="LQ32" s="130">
        <v>0</v>
      </c>
      <c r="LR32" s="130">
        <v>1</v>
      </c>
      <c r="LS32" s="130">
        <v>0</v>
      </c>
      <c r="LT32" s="130">
        <v>1</v>
      </c>
      <c r="LU32" s="130">
        <v>1</v>
      </c>
      <c r="LV32" s="102">
        <v>0</v>
      </c>
      <c r="LW32" s="102">
        <v>1</v>
      </c>
      <c r="LX32" s="130">
        <v>0</v>
      </c>
      <c r="LY32" s="130">
        <v>0</v>
      </c>
      <c r="LZ32" s="130">
        <v>1</v>
      </c>
      <c r="MA32" s="130">
        <v>3</v>
      </c>
      <c r="MB32" s="130">
        <v>4</v>
      </c>
      <c r="MC32" s="102">
        <v>0.25</v>
      </c>
      <c r="MD32" s="102">
        <v>0.75</v>
      </c>
      <c r="ME32" s="130">
        <v>0</v>
      </c>
      <c r="MF32" s="130">
        <v>0</v>
      </c>
      <c r="MG32" s="130">
        <v>5</v>
      </c>
      <c r="MH32" s="130">
        <v>21</v>
      </c>
      <c r="MI32" s="130">
        <v>26</v>
      </c>
      <c r="MJ32" s="102">
        <v>0.1923</v>
      </c>
      <c r="MK32" s="102">
        <v>0.80769999999999997</v>
      </c>
      <c r="ML32" s="130">
        <v>0</v>
      </c>
      <c r="MM32" s="130">
        <v>1</v>
      </c>
      <c r="MN32" s="130">
        <v>0</v>
      </c>
      <c r="MO32" s="130">
        <v>1</v>
      </c>
      <c r="MP32" s="130">
        <v>1</v>
      </c>
      <c r="MQ32" s="102">
        <v>0</v>
      </c>
      <c r="MR32" s="102">
        <v>1</v>
      </c>
      <c r="MS32" s="130">
        <v>0</v>
      </c>
      <c r="MT32" s="130">
        <v>0</v>
      </c>
      <c r="MU32" s="130">
        <v>5</v>
      </c>
      <c r="MV32" s="130">
        <v>20</v>
      </c>
      <c r="MW32" s="130">
        <v>25</v>
      </c>
      <c r="MX32" s="102">
        <v>0.2</v>
      </c>
      <c r="MY32" s="102">
        <v>0.8</v>
      </c>
      <c r="MZ32" s="130">
        <v>0</v>
      </c>
      <c r="NA32" s="130">
        <v>0</v>
      </c>
    </row>
    <row r="33" spans="1:365" x14ac:dyDescent="0.25">
      <c r="A33" s="89" t="s">
        <v>85</v>
      </c>
      <c r="B33" s="135">
        <v>2</v>
      </c>
      <c r="C33" s="136">
        <v>3</v>
      </c>
      <c r="D33" s="137">
        <v>5</v>
      </c>
      <c r="E33" s="138">
        <v>0.4</v>
      </c>
      <c r="F33" s="128">
        <v>0.6</v>
      </c>
      <c r="G33" s="139">
        <v>1</v>
      </c>
      <c r="H33" s="137">
        <v>1</v>
      </c>
      <c r="I33" s="135">
        <v>10</v>
      </c>
      <c r="J33" s="136">
        <v>44</v>
      </c>
      <c r="K33" s="137">
        <v>54</v>
      </c>
      <c r="L33" s="138">
        <v>0.19</v>
      </c>
      <c r="M33" s="128">
        <v>0.81</v>
      </c>
      <c r="N33" s="139">
        <v>0</v>
      </c>
      <c r="O33" s="140">
        <v>6</v>
      </c>
      <c r="P33" s="135">
        <v>1</v>
      </c>
      <c r="Q33" s="136">
        <v>21</v>
      </c>
      <c r="R33" s="137">
        <v>22</v>
      </c>
      <c r="S33" s="138">
        <v>0.05</v>
      </c>
      <c r="T33" s="128">
        <v>0.95</v>
      </c>
      <c r="U33" s="139">
        <v>0</v>
      </c>
      <c r="V33" s="140">
        <v>2</v>
      </c>
      <c r="W33" s="135">
        <v>41</v>
      </c>
      <c r="X33" s="136">
        <v>156</v>
      </c>
      <c r="Y33" s="137">
        <v>197</v>
      </c>
      <c r="Z33" s="138">
        <v>0.21</v>
      </c>
      <c r="AA33" s="128">
        <v>0.79</v>
      </c>
      <c r="AB33" s="139">
        <v>5</v>
      </c>
      <c r="AC33" s="140">
        <v>26</v>
      </c>
      <c r="AD33" s="139">
        <v>4</v>
      </c>
      <c r="AE33" s="136">
        <v>0</v>
      </c>
      <c r="AF33" s="137">
        <v>4</v>
      </c>
      <c r="AG33" s="138">
        <v>1</v>
      </c>
      <c r="AH33" s="128">
        <v>0</v>
      </c>
      <c r="AI33" s="139">
        <v>1</v>
      </c>
      <c r="AJ33" s="136">
        <v>1</v>
      </c>
      <c r="AK33" s="136">
        <v>1</v>
      </c>
      <c r="AL33" s="136">
        <v>0</v>
      </c>
      <c r="AM33" s="137">
        <v>1</v>
      </c>
      <c r="AN33" s="138">
        <v>1</v>
      </c>
      <c r="AO33" s="128">
        <v>0</v>
      </c>
      <c r="AP33" s="139">
        <v>0</v>
      </c>
      <c r="AQ33" s="136">
        <v>0</v>
      </c>
      <c r="AR33" s="136">
        <v>1</v>
      </c>
      <c r="AS33" s="136">
        <v>3</v>
      </c>
      <c r="AT33" s="137">
        <v>4</v>
      </c>
      <c r="AU33" s="138">
        <v>0.25</v>
      </c>
      <c r="AV33" s="128">
        <v>0.75</v>
      </c>
      <c r="AW33" s="139">
        <v>0</v>
      </c>
      <c r="AX33" s="136">
        <v>0</v>
      </c>
      <c r="AY33" s="136">
        <v>1</v>
      </c>
      <c r="AZ33" s="136">
        <v>2</v>
      </c>
      <c r="BA33" s="137">
        <v>3</v>
      </c>
      <c r="BB33" s="138">
        <v>0.33</v>
      </c>
      <c r="BC33" s="128">
        <v>0.67</v>
      </c>
      <c r="BD33" s="139">
        <v>0</v>
      </c>
      <c r="BE33" s="136">
        <v>1</v>
      </c>
      <c r="BF33" s="136">
        <v>0</v>
      </c>
      <c r="BG33" s="136">
        <v>1</v>
      </c>
      <c r="BH33" s="137">
        <v>1</v>
      </c>
      <c r="BI33" s="138">
        <v>0</v>
      </c>
      <c r="BJ33" s="128">
        <v>1</v>
      </c>
      <c r="BK33" s="139">
        <v>0</v>
      </c>
      <c r="BL33" s="136">
        <v>0</v>
      </c>
      <c r="BM33" s="136">
        <v>1</v>
      </c>
      <c r="BN33" s="136">
        <v>1</v>
      </c>
      <c r="BO33" s="137">
        <v>2</v>
      </c>
      <c r="BP33" s="138">
        <v>0.5</v>
      </c>
      <c r="BQ33" s="128">
        <v>0.5</v>
      </c>
      <c r="BR33" s="139">
        <v>0</v>
      </c>
      <c r="BS33" s="136">
        <v>0</v>
      </c>
      <c r="BT33" s="136">
        <v>5</v>
      </c>
      <c r="BU33" s="136">
        <v>21</v>
      </c>
      <c r="BV33" s="137">
        <v>26</v>
      </c>
      <c r="BW33" s="138">
        <v>0.19</v>
      </c>
      <c r="BX33" s="128">
        <v>0.81</v>
      </c>
      <c r="BY33" s="139">
        <v>0</v>
      </c>
      <c r="BZ33" s="136">
        <v>1</v>
      </c>
      <c r="CA33" s="136">
        <v>0</v>
      </c>
      <c r="CB33" s="136">
        <v>1</v>
      </c>
      <c r="CC33" s="137">
        <v>1</v>
      </c>
      <c r="CD33" s="138">
        <v>0</v>
      </c>
      <c r="CE33" s="128">
        <v>1</v>
      </c>
      <c r="CF33" s="139">
        <v>0</v>
      </c>
      <c r="CG33" s="136">
        <v>0</v>
      </c>
      <c r="CH33" s="136">
        <v>5</v>
      </c>
      <c r="CI33" s="136">
        <v>20</v>
      </c>
      <c r="CJ33" s="137">
        <v>25</v>
      </c>
      <c r="CK33" s="138">
        <v>0.2</v>
      </c>
      <c r="CL33" s="128">
        <v>0.8</v>
      </c>
      <c r="CM33" s="139">
        <v>0</v>
      </c>
      <c r="CN33" s="140">
        <v>0</v>
      </c>
      <c r="CO33" s="175">
        <v>2</v>
      </c>
      <c r="CP33" s="176">
        <v>3</v>
      </c>
      <c r="CQ33" s="176">
        <v>5</v>
      </c>
      <c r="CR33" s="177">
        <v>0.4</v>
      </c>
      <c r="CS33" s="177">
        <v>0.6</v>
      </c>
      <c r="CT33" s="176">
        <v>1</v>
      </c>
      <c r="CU33" s="176">
        <v>1</v>
      </c>
      <c r="CV33" s="127">
        <v>4</v>
      </c>
      <c r="CW33" s="127">
        <v>32</v>
      </c>
      <c r="CX33" s="127">
        <v>36</v>
      </c>
      <c r="CY33" s="128">
        <v>0.11</v>
      </c>
      <c r="CZ33" s="128">
        <v>0.89</v>
      </c>
      <c r="DA33" s="127">
        <v>0</v>
      </c>
      <c r="DB33" s="127">
        <v>4</v>
      </c>
      <c r="DC33" s="127">
        <v>0</v>
      </c>
      <c r="DD33" s="127">
        <v>11</v>
      </c>
      <c r="DE33" s="127">
        <v>11</v>
      </c>
      <c r="DF33" s="128">
        <v>0</v>
      </c>
      <c r="DG33" s="128">
        <v>1</v>
      </c>
      <c r="DH33" s="127">
        <v>0</v>
      </c>
      <c r="DI33" s="127">
        <v>1</v>
      </c>
      <c r="DJ33" s="127">
        <v>40</v>
      </c>
      <c r="DK33" s="127">
        <v>153</v>
      </c>
      <c r="DL33" s="127">
        <v>193</v>
      </c>
      <c r="DM33" s="128">
        <v>0.21</v>
      </c>
      <c r="DN33" s="128">
        <v>0.79</v>
      </c>
      <c r="DO33" s="127">
        <v>3</v>
      </c>
      <c r="DP33" s="127">
        <v>25</v>
      </c>
      <c r="DQ33" s="127">
        <v>4</v>
      </c>
      <c r="DR33" s="127">
        <v>0</v>
      </c>
      <c r="DS33" s="127">
        <v>4</v>
      </c>
      <c r="DT33" s="128">
        <v>1</v>
      </c>
      <c r="DU33" s="128">
        <v>0</v>
      </c>
      <c r="DV33" s="127">
        <v>1</v>
      </c>
      <c r="DW33" s="127">
        <v>1</v>
      </c>
      <c r="DX33" s="127">
        <v>1</v>
      </c>
      <c r="DY33" s="127">
        <v>0</v>
      </c>
      <c r="DZ33" s="127">
        <v>1</v>
      </c>
      <c r="EA33" s="128">
        <v>1</v>
      </c>
      <c r="EB33" s="128">
        <v>0</v>
      </c>
      <c r="EC33" s="127">
        <v>0</v>
      </c>
      <c r="ED33" s="127">
        <v>0</v>
      </c>
      <c r="EE33" s="127">
        <v>1</v>
      </c>
      <c r="EF33" s="127">
        <v>3</v>
      </c>
      <c r="EG33" s="127">
        <v>4</v>
      </c>
      <c r="EH33" s="128">
        <v>0.25</v>
      </c>
      <c r="EI33" s="128">
        <v>0.75</v>
      </c>
      <c r="EJ33" s="127">
        <v>0</v>
      </c>
      <c r="EK33" s="127">
        <v>0</v>
      </c>
      <c r="EL33" s="127">
        <v>1</v>
      </c>
      <c r="EM33" s="127">
        <v>2</v>
      </c>
      <c r="EN33" s="127">
        <v>3</v>
      </c>
      <c r="EO33" s="128">
        <v>0.33</v>
      </c>
      <c r="EP33" s="128">
        <v>0.67</v>
      </c>
      <c r="EQ33" s="127">
        <v>0</v>
      </c>
      <c r="ER33" s="127">
        <v>1</v>
      </c>
      <c r="ES33" s="127">
        <v>0</v>
      </c>
      <c r="ET33" s="127">
        <v>1</v>
      </c>
      <c r="EU33" s="127">
        <v>1</v>
      </c>
      <c r="EV33" s="128">
        <v>0</v>
      </c>
      <c r="EW33" s="128">
        <v>1</v>
      </c>
      <c r="EX33" s="127">
        <v>0</v>
      </c>
      <c r="EY33" s="127">
        <v>0</v>
      </c>
      <c r="EZ33" s="127">
        <v>1</v>
      </c>
      <c r="FA33" s="127">
        <v>1</v>
      </c>
      <c r="FB33" s="127">
        <v>2</v>
      </c>
      <c r="FC33" s="128">
        <v>0.5</v>
      </c>
      <c r="FD33" s="128">
        <v>0.5</v>
      </c>
      <c r="FE33" s="127">
        <v>0</v>
      </c>
      <c r="FF33" s="127">
        <v>0</v>
      </c>
      <c r="FG33" s="127">
        <v>5</v>
      </c>
      <c r="FH33" s="127">
        <v>21</v>
      </c>
      <c r="FI33" s="127">
        <v>26</v>
      </c>
      <c r="FJ33" s="128">
        <v>0.19</v>
      </c>
      <c r="FK33" s="128">
        <v>0.81</v>
      </c>
      <c r="FL33" s="127">
        <v>0</v>
      </c>
      <c r="FM33" s="127">
        <v>1</v>
      </c>
      <c r="FN33" s="127">
        <v>0</v>
      </c>
      <c r="FO33" s="127">
        <v>1</v>
      </c>
      <c r="FP33" s="127">
        <v>1</v>
      </c>
      <c r="FQ33" s="128">
        <v>0</v>
      </c>
      <c r="FR33" s="128">
        <v>1</v>
      </c>
      <c r="FS33" s="127">
        <v>0</v>
      </c>
      <c r="FT33" s="127">
        <v>0</v>
      </c>
      <c r="FU33" s="127">
        <v>5</v>
      </c>
      <c r="FV33" s="127">
        <v>20</v>
      </c>
      <c r="FW33" s="127">
        <v>25</v>
      </c>
      <c r="FX33" s="128">
        <v>0.2</v>
      </c>
      <c r="FY33" s="128">
        <v>0.8</v>
      </c>
      <c r="FZ33" s="127">
        <v>0</v>
      </c>
      <c r="GA33" s="148">
        <v>0</v>
      </c>
      <c r="GB33" s="129">
        <v>2</v>
      </c>
      <c r="GC33" s="130">
        <v>3</v>
      </c>
      <c r="GD33" s="130">
        <v>5</v>
      </c>
      <c r="GE33" s="102">
        <v>0.4</v>
      </c>
      <c r="GF33" s="102">
        <v>0.6</v>
      </c>
      <c r="GG33" s="130">
        <v>1</v>
      </c>
      <c r="GH33" s="130">
        <v>1</v>
      </c>
      <c r="GI33" s="130">
        <v>4</v>
      </c>
      <c r="GJ33" s="130">
        <v>41</v>
      </c>
      <c r="GK33" s="130">
        <v>45</v>
      </c>
      <c r="GL33" s="102">
        <v>0.09</v>
      </c>
      <c r="GM33" s="102">
        <v>0.91</v>
      </c>
      <c r="GN33" s="130">
        <v>0</v>
      </c>
      <c r="GO33" s="130">
        <v>5</v>
      </c>
      <c r="GP33" s="130">
        <v>0</v>
      </c>
      <c r="GQ33" s="130">
        <v>31</v>
      </c>
      <c r="GR33" s="130">
        <v>31</v>
      </c>
      <c r="GS33" s="102">
        <v>0</v>
      </c>
      <c r="GT33" s="102">
        <v>1</v>
      </c>
      <c r="GU33" s="130">
        <v>0</v>
      </c>
      <c r="GV33" s="130">
        <v>3</v>
      </c>
      <c r="GW33" s="130">
        <v>36</v>
      </c>
      <c r="GX33" s="130">
        <v>141</v>
      </c>
      <c r="GY33" s="130">
        <v>177</v>
      </c>
      <c r="GZ33" s="102">
        <v>0.2</v>
      </c>
      <c r="HA33" s="102">
        <v>0.8</v>
      </c>
      <c r="HB33" s="130">
        <v>3</v>
      </c>
      <c r="HC33" s="130">
        <v>23</v>
      </c>
      <c r="HD33" s="130">
        <v>4</v>
      </c>
      <c r="HE33" s="130">
        <v>0</v>
      </c>
      <c r="HF33" s="130">
        <v>4</v>
      </c>
      <c r="HG33" s="102">
        <v>1</v>
      </c>
      <c r="HH33" s="102">
        <v>0</v>
      </c>
      <c r="HI33" s="130">
        <v>1</v>
      </c>
      <c r="HJ33" s="130">
        <v>1</v>
      </c>
      <c r="HK33" s="130">
        <v>1</v>
      </c>
      <c r="HL33" s="130">
        <v>0</v>
      </c>
      <c r="HM33" s="130">
        <v>1</v>
      </c>
      <c r="HN33" s="102">
        <v>1</v>
      </c>
      <c r="HO33" s="102">
        <v>0</v>
      </c>
      <c r="HP33" s="130">
        <v>0</v>
      </c>
      <c r="HQ33" s="130">
        <v>0</v>
      </c>
      <c r="HR33" s="130">
        <v>1</v>
      </c>
      <c r="HS33" s="130">
        <v>3</v>
      </c>
      <c r="HT33" s="130">
        <v>4</v>
      </c>
      <c r="HU33" s="102">
        <v>0.25</v>
      </c>
      <c r="HV33" s="102">
        <v>0.75</v>
      </c>
      <c r="HW33" s="130">
        <v>0</v>
      </c>
      <c r="HX33" s="130">
        <v>0</v>
      </c>
      <c r="HY33" s="130">
        <v>1</v>
      </c>
      <c r="HZ33" s="130">
        <v>2</v>
      </c>
      <c r="IA33" s="130">
        <v>3</v>
      </c>
      <c r="IB33" s="102">
        <v>0.33</v>
      </c>
      <c r="IC33" s="102">
        <v>0.67</v>
      </c>
      <c r="ID33" s="130">
        <v>0</v>
      </c>
      <c r="IE33" s="130">
        <v>1</v>
      </c>
      <c r="IF33" s="130">
        <v>0</v>
      </c>
      <c r="IG33" s="130">
        <v>1</v>
      </c>
      <c r="IH33" s="130">
        <v>1</v>
      </c>
      <c r="II33" s="102">
        <v>0</v>
      </c>
      <c r="IJ33" s="102">
        <v>1</v>
      </c>
      <c r="IK33" s="130">
        <v>0</v>
      </c>
      <c r="IL33" s="130">
        <v>0</v>
      </c>
      <c r="IM33" s="130">
        <v>1</v>
      </c>
      <c r="IN33" s="130">
        <v>1</v>
      </c>
      <c r="IO33" s="130">
        <v>2</v>
      </c>
      <c r="IP33" s="102">
        <v>0.5</v>
      </c>
      <c r="IQ33" s="102">
        <v>0.5</v>
      </c>
      <c r="IR33" s="130">
        <v>0</v>
      </c>
      <c r="IS33" s="130">
        <v>0</v>
      </c>
      <c r="IT33" s="130">
        <v>5</v>
      </c>
      <c r="IU33" s="130">
        <v>21</v>
      </c>
      <c r="IV33" s="130">
        <v>26</v>
      </c>
      <c r="IW33" s="102">
        <v>0.19</v>
      </c>
      <c r="IX33" s="102">
        <v>0.81</v>
      </c>
      <c r="IY33" s="130">
        <v>0</v>
      </c>
      <c r="IZ33" s="130">
        <v>1</v>
      </c>
      <c r="JA33" s="130">
        <v>0</v>
      </c>
      <c r="JB33" s="130">
        <v>1</v>
      </c>
      <c r="JC33" s="130">
        <v>1</v>
      </c>
      <c r="JD33" s="102">
        <v>0</v>
      </c>
      <c r="JE33" s="102">
        <v>1</v>
      </c>
      <c r="JF33" s="130">
        <v>0</v>
      </c>
      <c r="JG33" s="130">
        <v>0</v>
      </c>
      <c r="JH33" s="130">
        <v>5</v>
      </c>
      <c r="JI33" s="130">
        <v>20</v>
      </c>
      <c r="JJ33" s="130">
        <v>25</v>
      </c>
      <c r="JK33" s="102">
        <v>0.2</v>
      </c>
      <c r="JL33" s="102">
        <v>0.8</v>
      </c>
      <c r="JM33" s="130">
        <v>0</v>
      </c>
      <c r="JN33" s="130">
        <v>0</v>
      </c>
      <c r="JO33" s="129">
        <v>2</v>
      </c>
      <c r="JP33" s="130">
        <v>3</v>
      </c>
      <c r="JQ33" s="130">
        <v>5</v>
      </c>
      <c r="JR33" s="102">
        <v>0.4</v>
      </c>
      <c r="JS33" s="102">
        <v>0.6</v>
      </c>
      <c r="JT33" s="130">
        <v>1</v>
      </c>
      <c r="JU33" s="130">
        <v>1</v>
      </c>
      <c r="JV33" s="130">
        <v>2</v>
      </c>
      <c r="JW33" s="130">
        <v>25</v>
      </c>
      <c r="JX33" s="130">
        <v>27</v>
      </c>
      <c r="JY33" s="102">
        <v>7.4099999999999999E-2</v>
      </c>
      <c r="JZ33" s="102">
        <v>0.92590000000000006</v>
      </c>
      <c r="KA33" s="130">
        <v>0</v>
      </c>
      <c r="KB33" s="130">
        <v>3</v>
      </c>
      <c r="KC33" s="130"/>
      <c r="KD33" s="130"/>
      <c r="KE33" s="130"/>
      <c r="KF33" s="102"/>
      <c r="KG33" s="102"/>
      <c r="KH33" s="130"/>
      <c r="KI33" s="130"/>
      <c r="KJ33" s="130">
        <v>29</v>
      </c>
      <c r="KK33" s="130">
        <v>140</v>
      </c>
      <c r="KL33" s="130">
        <v>169</v>
      </c>
      <c r="KM33" s="102">
        <v>0.1716</v>
      </c>
      <c r="KN33" s="102">
        <v>0.82840000000000003</v>
      </c>
      <c r="KO33" s="130">
        <v>0</v>
      </c>
      <c r="KP33" s="130">
        <v>21</v>
      </c>
      <c r="KQ33" s="130">
        <v>3</v>
      </c>
      <c r="KR33" s="130">
        <v>1</v>
      </c>
      <c r="KS33" s="130">
        <v>4</v>
      </c>
      <c r="KT33" s="102">
        <v>0.75</v>
      </c>
      <c r="KU33" s="102">
        <v>0.25</v>
      </c>
      <c r="KV33" s="130">
        <v>1</v>
      </c>
      <c r="KW33" s="130">
        <v>1</v>
      </c>
      <c r="KX33" s="130">
        <v>0</v>
      </c>
      <c r="KY33" s="130">
        <v>1</v>
      </c>
      <c r="KZ33" s="130">
        <v>1</v>
      </c>
      <c r="LA33" s="102">
        <v>0</v>
      </c>
      <c r="LB33" s="102">
        <v>1</v>
      </c>
      <c r="LC33" s="130">
        <v>0</v>
      </c>
      <c r="LD33" s="130">
        <v>0</v>
      </c>
      <c r="LE33" s="130">
        <v>2</v>
      </c>
      <c r="LF33" s="130">
        <v>2</v>
      </c>
      <c r="LG33" s="130">
        <v>4</v>
      </c>
      <c r="LH33" s="102">
        <v>0.5</v>
      </c>
      <c r="LI33" s="102">
        <v>0.5</v>
      </c>
      <c r="LJ33" s="130">
        <v>0</v>
      </c>
      <c r="LK33" s="130">
        <v>0</v>
      </c>
      <c r="LL33" s="130">
        <v>1</v>
      </c>
      <c r="LM33" s="130">
        <v>2</v>
      </c>
      <c r="LN33" s="130">
        <v>3</v>
      </c>
      <c r="LO33" s="102">
        <v>0.33329999999999999</v>
      </c>
      <c r="LP33" s="102">
        <v>0.66670000000000007</v>
      </c>
      <c r="LQ33" s="130">
        <v>0</v>
      </c>
      <c r="LR33" s="130">
        <v>1</v>
      </c>
      <c r="LS33" s="130">
        <v>0</v>
      </c>
      <c r="LT33" s="130">
        <v>1</v>
      </c>
      <c r="LU33" s="130">
        <v>1</v>
      </c>
      <c r="LV33" s="102">
        <v>0</v>
      </c>
      <c r="LW33" s="102">
        <v>1</v>
      </c>
      <c r="LX33" s="130">
        <v>0</v>
      </c>
      <c r="LY33" s="130">
        <v>0</v>
      </c>
      <c r="LZ33" s="130">
        <v>1</v>
      </c>
      <c r="MA33" s="130">
        <v>1</v>
      </c>
      <c r="MB33" s="130">
        <v>2</v>
      </c>
      <c r="MC33" s="102">
        <v>0.5</v>
      </c>
      <c r="MD33" s="102">
        <v>0.5</v>
      </c>
      <c r="ME33" s="130">
        <v>0</v>
      </c>
      <c r="MF33" s="130">
        <v>0</v>
      </c>
      <c r="MG33" s="130">
        <v>3</v>
      </c>
      <c r="MH33" s="130">
        <v>23</v>
      </c>
      <c r="MI33" s="130">
        <v>26</v>
      </c>
      <c r="MJ33" s="102">
        <v>0.11539999999999999</v>
      </c>
      <c r="MK33" s="102">
        <v>0.88459999999999994</v>
      </c>
      <c r="ML33" s="130">
        <v>0</v>
      </c>
      <c r="MM33" s="130">
        <v>1</v>
      </c>
      <c r="MN33" s="130">
        <v>0</v>
      </c>
      <c r="MO33" s="130">
        <v>1</v>
      </c>
      <c r="MP33" s="130">
        <v>1</v>
      </c>
      <c r="MQ33" s="102">
        <v>0</v>
      </c>
      <c r="MR33" s="102">
        <v>1</v>
      </c>
      <c r="MS33" s="130">
        <v>0</v>
      </c>
      <c r="MT33" s="130">
        <v>0</v>
      </c>
      <c r="MU33" s="130">
        <v>3</v>
      </c>
      <c r="MV33" s="130">
        <v>22</v>
      </c>
      <c r="MW33" s="130">
        <v>25</v>
      </c>
      <c r="MX33" s="102">
        <v>0.12</v>
      </c>
      <c r="MY33" s="102">
        <v>0.88</v>
      </c>
      <c r="MZ33" s="130">
        <v>0</v>
      </c>
      <c r="NA33" s="130">
        <v>0</v>
      </c>
    </row>
    <row r="34" spans="1:365" x14ac:dyDescent="0.25">
      <c r="A34" s="89" t="s">
        <v>86</v>
      </c>
      <c r="B34" s="135">
        <v>3</v>
      </c>
      <c r="C34" s="136">
        <v>4</v>
      </c>
      <c r="D34" s="137">
        <v>7</v>
      </c>
      <c r="E34" s="138">
        <v>0.42859999999999998</v>
      </c>
      <c r="F34" s="128">
        <v>0.57140000000000002</v>
      </c>
      <c r="G34" s="139">
        <v>1</v>
      </c>
      <c r="H34" s="137">
        <v>1</v>
      </c>
      <c r="I34" s="135">
        <v>44</v>
      </c>
      <c r="J34" s="136">
        <v>76</v>
      </c>
      <c r="K34" s="137">
        <v>120</v>
      </c>
      <c r="L34" s="138">
        <v>0.36670000000000003</v>
      </c>
      <c r="M34" s="128">
        <v>0.63329999999999997</v>
      </c>
      <c r="N34" s="139">
        <v>17</v>
      </c>
      <c r="O34" s="140">
        <v>24</v>
      </c>
      <c r="P34" s="135">
        <v>25</v>
      </c>
      <c r="Q34" s="136">
        <v>29</v>
      </c>
      <c r="R34" s="137">
        <v>54</v>
      </c>
      <c r="S34" s="138">
        <v>0.46299999999999997</v>
      </c>
      <c r="T34" s="128">
        <v>0.53700000000000003</v>
      </c>
      <c r="U34" s="139">
        <v>4</v>
      </c>
      <c r="V34" s="140">
        <v>6</v>
      </c>
      <c r="W34" s="135">
        <v>32</v>
      </c>
      <c r="X34" s="136">
        <v>91</v>
      </c>
      <c r="Y34" s="137">
        <v>123</v>
      </c>
      <c r="Z34" s="138">
        <v>0.26019999999999999</v>
      </c>
      <c r="AA34" s="128">
        <v>0.73980000000000001</v>
      </c>
      <c r="AB34" s="139">
        <v>2</v>
      </c>
      <c r="AC34" s="140">
        <v>8</v>
      </c>
      <c r="AD34" s="139">
        <v>9</v>
      </c>
      <c r="AE34" s="136">
        <v>2</v>
      </c>
      <c r="AF34" s="137">
        <v>11</v>
      </c>
      <c r="AG34" s="138">
        <v>0.81819999999999993</v>
      </c>
      <c r="AH34" s="128">
        <v>0.18179999999999999</v>
      </c>
      <c r="AI34" s="139">
        <v>1</v>
      </c>
      <c r="AJ34" s="136">
        <v>1</v>
      </c>
      <c r="AK34" s="136">
        <v>0</v>
      </c>
      <c r="AL34" s="136">
        <v>1</v>
      </c>
      <c r="AM34" s="137">
        <v>1</v>
      </c>
      <c r="AN34" s="138">
        <v>0</v>
      </c>
      <c r="AO34" s="128">
        <v>1</v>
      </c>
      <c r="AP34" s="139">
        <v>0</v>
      </c>
      <c r="AQ34" s="136">
        <v>0</v>
      </c>
      <c r="AR34" s="136">
        <v>3</v>
      </c>
      <c r="AS34" s="136">
        <v>3</v>
      </c>
      <c r="AT34" s="137">
        <v>6</v>
      </c>
      <c r="AU34" s="138">
        <v>0.5</v>
      </c>
      <c r="AV34" s="128">
        <v>0.5</v>
      </c>
      <c r="AW34" s="139">
        <v>0</v>
      </c>
      <c r="AX34" s="136">
        <v>0</v>
      </c>
      <c r="AY34" s="136">
        <v>2</v>
      </c>
      <c r="AZ34" s="136">
        <v>3</v>
      </c>
      <c r="BA34" s="137">
        <v>5</v>
      </c>
      <c r="BB34" s="138">
        <v>0.4</v>
      </c>
      <c r="BC34" s="128">
        <v>0.6</v>
      </c>
      <c r="BD34" s="139">
        <v>1</v>
      </c>
      <c r="BE34" s="136">
        <v>1</v>
      </c>
      <c r="BF34" s="136">
        <v>0</v>
      </c>
      <c r="BG34" s="136">
        <v>1</v>
      </c>
      <c r="BH34" s="137">
        <v>1</v>
      </c>
      <c r="BI34" s="138">
        <v>0</v>
      </c>
      <c r="BJ34" s="128">
        <v>1</v>
      </c>
      <c r="BK34" s="139">
        <v>0</v>
      </c>
      <c r="BL34" s="136">
        <v>0</v>
      </c>
      <c r="BM34" s="136">
        <v>2</v>
      </c>
      <c r="BN34" s="136">
        <v>2</v>
      </c>
      <c r="BO34" s="137">
        <v>4</v>
      </c>
      <c r="BP34" s="138">
        <v>0.5</v>
      </c>
      <c r="BQ34" s="128">
        <v>0.5</v>
      </c>
      <c r="BR34" s="139">
        <v>0</v>
      </c>
      <c r="BS34" s="136">
        <v>0</v>
      </c>
      <c r="BT34" s="136">
        <v>9</v>
      </c>
      <c r="BU34" s="136">
        <v>9</v>
      </c>
      <c r="BV34" s="137">
        <v>18</v>
      </c>
      <c r="BW34" s="138">
        <v>0.5</v>
      </c>
      <c r="BX34" s="128">
        <v>0.5</v>
      </c>
      <c r="BY34" s="139">
        <v>1</v>
      </c>
      <c r="BZ34" s="136">
        <v>1</v>
      </c>
      <c r="CA34" s="136">
        <v>0</v>
      </c>
      <c r="CB34" s="136">
        <v>1</v>
      </c>
      <c r="CC34" s="137">
        <v>1</v>
      </c>
      <c r="CD34" s="138">
        <v>0</v>
      </c>
      <c r="CE34" s="128">
        <v>1</v>
      </c>
      <c r="CF34" s="139">
        <v>0</v>
      </c>
      <c r="CG34" s="136">
        <v>0</v>
      </c>
      <c r="CH34" s="136">
        <v>9</v>
      </c>
      <c r="CI34" s="136">
        <v>8</v>
      </c>
      <c r="CJ34" s="137">
        <v>17</v>
      </c>
      <c r="CK34" s="138">
        <v>0.52939999999999998</v>
      </c>
      <c r="CL34" s="128">
        <v>0.47060000000000002</v>
      </c>
      <c r="CM34" s="139">
        <v>0</v>
      </c>
      <c r="CN34" s="140">
        <v>0</v>
      </c>
      <c r="CO34" s="175">
        <v>3</v>
      </c>
      <c r="CP34" s="176">
        <v>4</v>
      </c>
      <c r="CQ34" s="176">
        <v>7</v>
      </c>
      <c r="CR34" s="177">
        <v>0.42859999999999998</v>
      </c>
      <c r="CS34" s="177">
        <v>0.57140000000000002</v>
      </c>
      <c r="CT34" s="176">
        <v>1</v>
      </c>
      <c r="CU34" s="176">
        <v>1</v>
      </c>
      <c r="CV34" s="127">
        <v>38</v>
      </c>
      <c r="CW34" s="127">
        <v>72</v>
      </c>
      <c r="CX34" s="127">
        <v>110</v>
      </c>
      <c r="CY34" s="128">
        <v>0.34549999999999997</v>
      </c>
      <c r="CZ34" s="128">
        <v>0.65450000000000008</v>
      </c>
      <c r="DA34" s="127">
        <v>14</v>
      </c>
      <c r="DB34" s="127">
        <v>22</v>
      </c>
      <c r="DC34" s="127">
        <v>19</v>
      </c>
      <c r="DD34" s="127">
        <v>17</v>
      </c>
      <c r="DE34" s="127">
        <v>36</v>
      </c>
      <c r="DF34" s="128">
        <v>0.52780000000000005</v>
      </c>
      <c r="DG34" s="128">
        <v>0.47220000000000001</v>
      </c>
      <c r="DH34" s="127">
        <v>4</v>
      </c>
      <c r="DI34" s="127">
        <v>4</v>
      </c>
      <c r="DJ34" s="127">
        <v>29</v>
      </c>
      <c r="DK34" s="127">
        <v>96</v>
      </c>
      <c r="DL34" s="127">
        <v>125</v>
      </c>
      <c r="DM34" s="128">
        <v>0.23199999999999998</v>
      </c>
      <c r="DN34" s="128">
        <v>0.76800000000000002</v>
      </c>
      <c r="DO34" s="127">
        <v>1</v>
      </c>
      <c r="DP34" s="127">
        <v>8</v>
      </c>
      <c r="DQ34" s="127">
        <v>8</v>
      </c>
      <c r="DR34" s="127">
        <v>3</v>
      </c>
      <c r="DS34" s="127">
        <v>11</v>
      </c>
      <c r="DT34" s="128">
        <v>0.72730000000000006</v>
      </c>
      <c r="DU34" s="128">
        <v>0.2727</v>
      </c>
      <c r="DV34" s="127">
        <v>1</v>
      </c>
      <c r="DW34" s="127">
        <v>1</v>
      </c>
      <c r="DX34" s="127">
        <v>0</v>
      </c>
      <c r="DY34" s="127">
        <v>1</v>
      </c>
      <c r="DZ34" s="127">
        <v>1</v>
      </c>
      <c r="EA34" s="128">
        <v>0</v>
      </c>
      <c r="EB34" s="128">
        <v>1</v>
      </c>
      <c r="EC34" s="127">
        <v>0</v>
      </c>
      <c r="ED34" s="127">
        <v>0</v>
      </c>
      <c r="EE34" s="127">
        <v>3</v>
      </c>
      <c r="EF34" s="127">
        <v>3</v>
      </c>
      <c r="EG34" s="127">
        <v>6</v>
      </c>
      <c r="EH34" s="128">
        <v>0.5</v>
      </c>
      <c r="EI34" s="128">
        <v>0.5</v>
      </c>
      <c r="EJ34" s="127">
        <v>0</v>
      </c>
      <c r="EK34" s="127">
        <v>0</v>
      </c>
      <c r="EL34" s="127">
        <v>2</v>
      </c>
      <c r="EM34" s="127">
        <v>3</v>
      </c>
      <c r="EN34" s="127">
        <v>5</v>
      </c>
      <c r="EO34" s="128">
        <v>0.4</v>
      </c>
      <c r="EP34" s="128">
        <v>0.6</v>
      </c>
      <c r="EQ34" s="127">
        <v>1</v>
      </c>
      <c r="ER34" s="127">
        <v>1</v>
      </c>
      <c r="ES34" s="127">
        <v>0</v>
      </c>
      <c r="ET34" s="127">
        <v>1</v>
      </c>
      <c r="EU34" s="127">
        <v>1</v>
      </c>
      <c r="EV34" s="128">
        <v>0</v>
      </c>
      <c r="EW34" s="128">
        <v>1</v>
      </c>
      <c r="EX34" s="127">
        <v>0</v>
      </c>
      <c r="EY34" s="127">
        <v>0</v>
      </c>
      <c r="EZ34" s="127">
        <v>2</v>
      </c>
      <c r="FA34" s="127">
        <v>2</v>
      </c>
      <c r="FB34" s="127">
        <v>4</v>
      </c>
      <c r="FC34" s="128">
        <v>0.5</v>
      </c>
      <c r="FD34" s="128">
        <v>0.5</v>
      </c>
      <c r="FE34" s="127">
        <v>0</v>
      </c>
      <c r="FF34" s="127">
        <v>0</v>
      </c>
      <c r="FG34" s="127">
        <v>8</v>
      </c>
      <c r="FH34" s="127">
        <v>10</v>
      </c>
      <c r="FI34" s="127">
        <v>18</v>
      </c>
      <c r="FJ34" s="128">
        <v>0.44439999999999996</v>
      </c>
      <c r="FK34" s="128">
        <v>0.55559999999999998</v>
      </c>
      <c r="FL34" s="127">
        <v>1</v>
      </c>
      <c r="FM34" s="127">
        <v>1</v>
      </c>
      <c r="FN34" s="127">
        <v>0</v>
      </c>
      <c r="FO34" s="127">
        <v>1</v>
      </c>
      <c r="FP34" s="127">
        <v>1</v>
      </c>
      <c r="FQ34" s="128">
        <v>0</v>
      </c>
      <c r="FR34" s="128">
        <v>1</v>
      </c>
      <c r="FS34" s="127">
        <v>0</v>
      </c>
      <c r="FT34" s="127">
        <v>0</v>
      </c>
      <c r="FU34" s="127">
        <v>8</v>
      </c>
      <c r="FV34" s="127">
        <v>9</v>
      </c>
      <c r="FW34" s="127">
        <v>17</v>
      </c>
      <c r="FX34" s="128">
        <v>0.47060000000000002</v>
      </c>
      <c r="FY34" s="128">
        <v>0.52939999999999998</v>
      </c>
      <c r="FZ34" s="127">
        <v>0</v>
      </c>
      <c r="GA34" s="148">
        <v>0</v>
      </c>
      <c r="GB34" s="129">
        <v>3</v>
      </c>
      <c r="GC34" s="130">
        <v>4</v>
      </c>
      <c r="GD34" s="130">
        <v>7</v>
      </c>
      <c r="GE34" s="102">
        <v>0.42859999999999998</v>
      </c>
      <c r="GF34" s="102">
        <v>0.57140000000000002</v>
      </c>
      <c r="GG34" s="130">
        <v>1</v>
      </c>
      <c r="GH34" s="130">
        <v>1</v>
      </c>
      <c r="GI34" s="130">
        <v>35</v>
      </c>
      <c r="GJ34" s="130">
        <v>70</v>
      </c>
      <c r="GK34" s="130">
        <v>105</v>
      </c>
      <c r="GL34" s="102">
        <v>0.33329999999999999</v>
      </c>
      <c r="GM34" s="102">
        <v>0.66670000000000007</v>
      </c>
      <c r="GN34" s="130">
        <v>11</v>
      </c>
      <c r="GO34" s="130">
        <v>21</v>
      </c>
      <c r="GP34" s="130">
        <v>24</v>
      </c>
      <c r="GQ34" s="130">
        <v>48</v>
      </c>
      <c r="GR34" s="130">
        <v>72</v>
      </c>
      <c r="GS34" s="102">
        <v>0.33329999999999999</v>
      </c>
      <c r="GT34" s="102">
        <v>0.66670000000000007</v>
      </c>
      <c r="GU34" s="130">
        <v>3</v>
      </c>
      <c r="GV34" s="130">
        <v>8</v>
      </c>
      <c r="GW34" s="130">
        <v>35</v>
      </c>
      <c r="GX34" s="130">
        <v>88</v>
      </c>
      <c r="GY34" s="130">
        <v>123</v>
      </c>
      <c r="GZ34" s="102">
        <v>0.28460000000000002</v>
      </c>
      <c r="HA34" s="102">
        <v>0.71540000000000004</v>
      </c>
      <c r="HB34" s="130">
        <v>3</v>
      </c>
      <c r="HC34" s="130">
        <v>8</v>
      </c>
      <c r="HD34" s="130">
        <v>9</v>
      </c>
      <c r="HE34" s="130">
        <v>3</v>
      </c>
      <c r="HF34" s="130">
        <v>12</v>
      </c>
      <c r="HG34" s="102">
        <v>0.75</v>
      </c>
      <c r="HH34" s="102">
        <v>0.25</v>
      </c>
      <c r="HI34" s="130">
        <v>1</v>
      </c>
      <c r="HJ34" s="130">
        <v>1</v>
      </c>
      <c r="HK34" s="130">
        <v>0</v>
      </c>
      <c r="HL34" s="130">
        <v>1</v>
      </c>
      <c r="HM34" s="130">
        <v>1</v>
      </c>
      <c r="HN34" s="102">
        <v>0</v>
      </c>
      <c r="HO34" s="102">
        <v>1</v>
      </c>
      <c r="HP34" s="130">
        <v>0</v>
      </c>
      <c r="HQ34" s="130">
        <v>0</v>
      </c>
      <c r="HR34" s="130">
        <v>3</v>
      </c>
      <c r="HS34" s="130">
        <v>3</v>
      </c>
      <c r="HT34" s="130">
        <v>6</v>
      </c>
      <c r="HU34" s="102">
        <v>0.5</v>
      </c>
      <c r="HV34" s="102">
        <v>0.5</v>
      </c>
      <c r="HW34" s="130">
        <v>0</v>
      </c>
      <c r="HX34" s="130">
        <v>0</v>
      </c>
      <c r="HY34" s="130">
        <v>2</v>
      </c>
      <c r="HZ34" s="130">
        <v>3</v>
      </c>
      <c r="IA34" s="130">
        <v>5</v>
      </c>
      <c r="IB34" s="102">
        <v>0.4</v>
      </c>
      <c r="IC34" s="102">
        <v>0.6</v>
      </c>
      <c r="ID34" s="130">
        <v>1</v>
      </c>
      <c r="IE34" s="130">
        <v>1</v>
      </c>
      <c r="IF34" s="130">
        <v>0</v>
      </c>
      <c r="IG34" s="130">
        <v>1</v>
      </c>
      <c r="IH34" s="130">
        <v>1</v>
      </c>
      <c r="II34" s="102">
        <v>0</v>
      </c>
      <c r="IJ34" s="102">
        <v>1</v>
      </c>
      <c r="IK34" s="130">
        <v>0</v>
      </c>
      <c r="IL34" s="130">
        <v>0</v>
      </c>
      <c r="IM34" s="130">
        <v>2</v>
      </c>
      <c r="IN34" s="130">
        <v>2</v>
      </c>
      <c r="IO34" s="130">
        <v>4</v>
      </c>
      <c r="IP34" s="102">
        <v>0.5</v>
      </c>
      <c r="IQ34" s="102">
        <v>0.5</v>
      </c>
      <c r="IR34" s="130">
        <v>0</v>
      </c>
      <c r="IS34" s="130">
        <v>0</v>
      </c>
      <c r="IT34" s="130">
        <v>8</v>
      </c>
      <c r="IU34" s="130">
        <v>10</v>
      </c>
      <c r="IV34" s="130">
        <v>18</v>
      </c>
      <c r="IW34" s="102">
        <v>0.44439999999999996</v>
      </c>
      <c r="IX34" s="102">
        <v>0.55559999999999998</v>
      </c>
      <c r="IY34" s="130">
        <v>1</v>
      </c>
      <c r="IZ34" s="130">
        <v>1</v>
      </c>
      <c r="JA34" s="130">
        <v>0</v>
      </c>
      <c r="JB34" s="130">
        <v>1</v>
      </c>
      <c r="JC34" s="130">
        <v>1</v>
      </c>
      <c r="JD34" s="102">
        <v>0</v>
      </c>
      <c r="JE34" s="102">
        <v>1</v>
      </c>
      <c r="JF34" s="130">
        <v>0</v>
      </c>
      <c r="JG34" s="130">
        <v>0</v>
      </c>
      <c r="JH34" s="130">
        <v>8</v>
      </c>
      <c r="JI34" s="130">
        <v>9</v>
      </c>
      <c r="JJ34" s="130">
        <v>17</v>
      </c>
      <c r="JK34" s="102">
        <v>0.47060000000000002</v>
      </c>
      <c r="JL34" s="102">
        <v>0.52939999999999998</v>
      </c>
      <c r="JM34" s="130">
        <v>0</v>
      </c>
      <c r="JN34" s="130">
        <v>0</v>
      </c>
      <c r="JO34" s="129">
        <v>3</v>
      </c>
      <c r="JP34" s="130">
        <v>4</v>
      </c>
      <c r="JQ34" s="130">
        <v>7</v>
      </c>
      <c r="JR34" s="102">
        <v>0.42859999999999998</v>
      </c>
      <c r="JS34" s="102">
        <v>0.57140000000000002</v>
      </c>
      <c r="JT34" s="130">
        <v>1</v>
      </c>
      <c r="JU34" s="130">
        <v>1</v>
      </c>
      <c r="JV34" s="130">
        <v>25</v>
      </c>
      <c r="JW34" s="130">
        <v>50</v>
      </c>
      <c r="JX34" s="130">
        <v>75</v>
      </c>
      <c r="JY34" s="102">
        <v>0.33329999999999999</v>
      </c>
      <c r="JZ34" s="102">
        <v>0.66670000000000007</v>
      </c>
      <c r="KA34" s="130">
        <v>7</v>
      </c>
      <c r="KB34" s="130">
        <v>15</v>
      </c>
      <c r="KC34" s="130">
        <v>35</v>
      </c>
      <c r="KD34" s="130">
        <v>64</v>
      </c>
      <c r="KE34" s="130">
        <v>99</v>
      </c>
      <c r="KF34" s="102">
        <v>0.35350000000000004</v>
      </c>
      <c r="KG34" s="102">
        <v>0.64650000000000007</v>
      </c>
      <c r="KH34" s="130">
        <v>6</v>
      </c>
      <c r="KI34" s="130">
        <v>11</v>
      </c>
      <c r="KJ34" s="130">
        <v>29</v>
      </c>
      <c r="KK34" s="130">
        <v>93</v>
      </c>
      <c r="KL34" s="130">
        <v>122</v>
      </c>
      <c r="KM34" s="102">
        <v>0.23769999999999999</v>
      </c>
      <c r="KN34" s="102">
        <v>0.76230000000000009</v>
      </c>
      <c r="KO34" s="130">
        <v>1</v>
      </c>
      <c r="KP34" s="130">
        <v>8</v>
      </c>
      <c r="KQ34" s="130">
        <v>10</v>
      </c>
      <c r="KR34" s="130">
        <v>1</v>
      </c>
      <c r="KS34" s="130">
        <v>11</v>
      </c>
      <c r="KT34" s="102">
        <v>0.90910000000000002</v>
      </c>
      <c r="KU34" s="102">
        <v>9.0899999999999995E-2</v>
      </c>
      <c r="KV34" s="130">
        <v>1</v>
      </c>
      <c r="KW34" s="130">
        <v>1</v>
      </c>
      <c r="KX34" s="130">
        <v>0</v>
      </c>
      <c r="KY34" s="130">
        <v>1</v>
      </c>
      <c r="KZ34" s="130">
        <v>1</v>
      </c>
      <c r="LA34" s="102">
        <v>0</v>
      </c>
      <c r="LB34" s="102">
        <v>1</v>
      </c>
      <c r="LC34" s="130">
        <v>0</v>
      </c>
      <c r="LD34" s="130">
        <v>0</v>
      </c>
      <c r="LE34" s="130">
        <v>3</v>
      </c>
      <c r="LF34" s="130">
        <v>3</v>
      </c>
      <c r="LG34" s="130">
        <v>6</v>
      </c>
      <c r="LH34" s="102">
        <v>0.5</v>
      </c>
      <c r="LI34" s="102">
        <v>0.5</v>
      </c>
      <c r="LJ34" s="130">
        <v>0</v>
      </c>
      <c r="LK34" s="130">
        <v>0</v>
      </c>
      <c r="LL34" s="130">
        <v>2</v>
      </c>
      <c r="LM34" s="130">
        <v>3</v>
      </c>
      <c r="LN34" s="130">
        <v>5</v>
      </c>
      <c r="LO34" s="102">
        <v>0.4</v>
      </c>
      <c r="LP34" s="102">
        <v>0.6</v>
      </c>
      <c r="LQ34" s="130">
        <v>1</v>
      </c>
      <c r="LR34" s="130">
        <v>1</v>
      </c>
      <c r="LS34" s="130">
        <v>0</v>
      </c>
      <c r="LT34" s="130">
        <v>1</v>
      </c>
      <c r="LU34" s="130">
        <v>1</v>
      </c>
      <c r="LV34" s="102">
        <v>0</v>
      </c>
      <c r="LW34" s="102">
        <v>1</v>
      </c>
      <c r="LX34" s="130">
        <v>0</v>
      </c>
      <c r="LY34" s="130">
        <v>0</v>
      </c>
      <c r="LZ34" s="130">
        <v>2</v>
      </c>
      <c r="MA34" s="130">
        <v>2</v>
      </c>
      <c r="MB34" s="130">
        <v>4</v>
      </c>
      <c r="MC34" s="102">
        <v>0.5</v>
      </c>
      <c r="MD34" s="102">
        <v>0.5</v>
      </c>
      <c r="ME34" s="130">
        <v>0</v>
      </c>
      <c r="MF34" s="130">
        <v>0</v>
      </c>
      <c r="MG34" s="130">
        <v>8</v>
      </c>
      <c r="MH34" s="130">
        <v>10</v>
      </c>
      <c r="MI34" s="130">
        <v>18</v>
      </c>
      <c r="MJ34" s="102">
        <v>0.44439999999999996</v>
      </c>
      <c r="MK34" s="102">
        <v>0.55559999999999998</v>
      </c>
      <c r="ML34" s="130">
        <v>1</v>
      </c>
      <c r="MM34" s="130">
        <v>1</v>
      </c>
      <c r="MN34" s="130">
        <v>0</v>
      </c>
      <c r="MO34" s="130">
        <v>1</v>
      </c>
      <c r="MP34" s="130">
        <v>1</v>
      </c>
      <c r="MQ34" s="102">
        <v>0</v>
      </c>
      <c r="MR34" s="102">
        <v>1</v>
      </c>
      <c r="MS34" s="130">
        <v>0</v>
      </c>
      <c r="MT34" s="130">
        <v>0</v>
      </c>
      <c r="MU34" s="130">
        <v>8</v>
      </c>
      <c r="MV34" s="130">
        <v>9</v>
      </c>
      <c r="MW34" s="130">
        <v>17</v>
      </c>
      <c r="MX34" s="102">
        <v>0.47060000000000002</v>
      </c>
      <c r="MY34" s="102">
        <v>0.52939999999999998</v>
      </c>
      <c r="MZ34" s="130">
        <v>0</v>
      </c>
      <c r="NA34" s="130">
        <v>0</v>
      </c>
    </row>
    <row r="35" spans="1:365" x14ac:dyDescent="0.25">
      <c r="A35" s="89" t="s">
        <v>87</v>
      </c>
      <c r="B35" s="135">
        <v>2</v>
      </c>
      <c r="C35" s="136">
        <v>3</v>
      </c>
      <c r="D35" s="137">
        <v>5</v>
      </c>
      <c r="E35" s="138">
        <v>0.4</v>
      </c>
      <c r="F35" s="128">
        <v>0.6</v>
      </c>
      <c r="G35" s="139">
        <v>1</v>
      </c>
      <c r="H35" s="137">
        <v>1</v>
      </c>
      <c r="I35" s="135">
        <v>28</v>
      </c>
      <c r="J35" s="136">
        <v>18</v>
      </c>
      <c r="K35" s="137">
        <v>46</v>
      </c>
      <c r="L35" s="138">
        <v>0.60870000000000002</v>
      </c>
      <c r="M35" s="128">
        <v>0.39130000000000004</v>
      </c>
      <c r="N35" s="139">
        <v>6</v>
      </c>
      <c r="O35" s="140">
        <v>6</v>
      </c>
      <c r="P35" s="135">
        <v>20</v>
      </c>
      <c r="Q35" s="136">
        <v>17</v>
      </c>
      <c r="R35" s="137">
        <v>37</v>
      </c>
      <c r="S35" s="138">
        <v>0.54049999999999998</v>
      </c>
      <c r="T35" s="128">
        <v>0.45950000000000002</v>
      </c>
      <c r="U35" s="139">
        <v>5</v>
      </c>
      <c r="V35" s="140">
        <v>5</v>
      </c>
      <c r="W35" s="135">
        <v>15</v>
      </c>
      <c r="X35" s="136">
        <v>12</v>
      </c>
      <c r="Y35" s="137">
        <v>27</v>
      </c>
      <c r="Z35" s="138">
        <v>0.55559999999999998</v>
      </c>
      <c r="AA35" s="128">
        <v>0.44439999999999996</v>
      </c>
      <c r="AB35" s="139">
        <v>4</v>
      </c>
      <c r="AC35" s="140">
        <v>4</v>
      </c>
      <c r="AD35" s="139">
        <v>9</v>
      </c>
      <c r="AE35" s="136">
        <v>10</v>
      </c>
      <c r="AF35" s="137">
        <v>19</v>
      </c>
      <c r="AG35" s="138">
        <v>0.47369999999999995</v>
      </c>
      <c r="AH35" s="128">
        <v>0.52629999999999999</v>
      </c>
      <c r="AI35" s="139">
        <v>1</v>
      </c>
      <c r="AJ35" s="136">
        <v>2</v>
      </c>
      <c r="AK35" s="136">
        <v>1</v>
      </c>
      <c r="AL35" s="136">
        <v>0</v>
      </c>
      <c r="AM35" s="137">
        <v>1</v>
      </c>
      <c r="AN35" s="138">
        <v>1</v>
      </c>
      <c r="AO35" s="128">
        <v>0</v>
      </c>
      <c r="AP35" s="139">
        <v>0</v>
      </c>
      <c r="AQ35" s="136">
        <v>0</v>
      </c>
      <c r="AR35" s="136">
        <v>1</v>
      </c>
      <c r="AS35" s="136">
        <v>3</v>
      </c>
      <c r="AT35" s="137">
        <v>4</v>
      </c>
      <c r="AU35" s="138">
        <v>0.25</v>
      </c>
      <c r="AV35" s="128">
        <v>0.75</v>
      </c>
      <c r="AW35" s="139">
        <v>0</v>
      </c>
      <c r="AX35" s="136">
        <v>0</v>
      </c>
      <c r="AY35" s="136">
        <v>2</v>
      </c>
      <c r="AZ35" s="136">
        <v>2</v>
      </c>
      <c r="BA35" s="137">
        <v>4</v>
      </c>
      <c r="BB35" s="138">
        <v>0.5</v>
      </c>
      <c r="BC35" s="128">
        <v>0.5</v>
      </c>
      <c r="BD35" s="139">
        <v>1</v>
      </c>
      <c r="BE35" s="136">
        <v>1</v>
      </c>
      <c r="BF35" s="136">
        <v>1</v>
      </c>
      <c r="BG35" s="136">
        <v>0</v>
      </c>
      <c r="BH35" s="137">
        <v>1</v>
      </c>
      <c r="BI35" s="138">
        <v>1</v>
      </c>
      <c r="BJ35" s="128">
        <v>0</v>
      </c>
      <c r="BK35" s="139">
        <v>0</v>
      </c>
      <c r="BL35" s="136">
        <v>0</v>
      </c>
      <c r="BM35" s="136">
        <v>1</v>
      </c>
      <c r="BN35" s="136">
        <v>2</v>
      </c>
      <c r="BO35" s="137">
        <v>3</v>
      </c>
      <c r="BP35" s="138">
        <v>0.33329999999999999</v>
      </c>
      <c r="BQ35" s="128">
        <v>0.66670000000000007</v>
      </c>
      <c r="BR35" s="139">
        <v>0</v>
      </c>
      <c r="BS35" s="136">
        <v>0</v>
      </c>
      <c r="BT35" s="136">
        <v>9</v>
      </c>
      <c r="BU35" s="136">
        <v>9</v>
      </c>
      <c r="BV35" s="137">
        <v>18</v>
      </c>
      <c r="BW35" s="138">
        <v>0.5</v>
      </c>
      <c r="BX35" s="128">
        <v>0.5</v>
      </c>
      <c r="BY35" s="139">
        <v>1</v>
      </c>
      <c r="BZ35" s="136">
        <v>1</v>
      </c>
      <c r="CA35" s="136">
        <v>1</v>
      </c>
      <c r="CB35" s="136">
        <v>0</v>
      </c>
      <c r="CC35" s="137">
        <v>1</v>
      </c>
      <c r="CD35" s="138">
        <v>1</v>
      </c>
      <c r="CE35" s="128">
        <v>0</v>
      </c>
      <c r="CF35" s="139">
        <v>0</v>
      </c>
      <c r="CG35" s="136">
        <v>0</v>
      </c>
      <c r="CH35" s="136">
        <v>8</v>
      </c>
      <c r="CI35" s="136">
        <v>9</v>
      </c>
      <c r="CJ35" s="137">
        <v>17</v>
      </c>
      <c r="CK35" s="138">
        <v>0.47060000000000002</v>
      </c>
      <c r="CL35" s="128">
        <v>0.52939999999999998</v>
      </c>
      <c r="CM35" s="139">
        <v>0</v>
      </c>
      <c r="CN35" s="140">
        <v>0</v>
      </c>
      <c r="CO35" s="175">
        <v>2</v>
      </c>
      <c r="CP35" s="176">
        <v>3</v>
      </c>
      <c r="CQ35" s="176">
        <v>5</v>
      </c>
      <c r="CR35" s="177">
        <v>0.4</v>
      </c>
      <c r="CS35" s="177">
        <v>0.6</v>
      </c>
      <c r="CT35" s="176">
        <v>1</v>
      </c>
      <c r="CU35" s="176">
        <v>1</v>
      </c>
      <c r="CV35" s="127">
        <v>19</v>
      </c>
      <c r="CW35" s="127">
        <v>20</v>
      </c>
      <c r="CX35" s="127">
        <v>39</v>
      </c>
      <c r="CY35" s="128">
        <v>0.48719999999999997</v>
      </c>
      <c r="CZ35" s="128">
        <v>0.51280000000000003</v>
      </c>
      <c r="DA35" s="127">
        <v>5</v>
      </c>
      <c r="DB35" s="127">
        <v>5</v>
      </c>
      <c r="DC35" s="127">
        <v>17</v>
      </c>
      <c r="DD35" s="127">
        <v>17</v>
      </c>
      <c r="DE35" s="127">
        <v>34</v>
      </c>
      <c r="DF35" s="128">
        <v>0.5</v>
      </c>
      <c r="DG35" s="128">
        <v>0.5</v>
      </c>
      <c r="DH35" s="127">
        <v>5</v>
      </c>
      <c r="DI35" s="127">
        <v>5</v>
      </c>
      <c r="DJ35" s="127">
        <v>15</v>
      </c>
      <c r="DK35" s="127">
        <v>12</v>
      </c>
      <c r="DL35" s="127">
        <v>27</v>
      </c>
      <c r="DM35" s="128">
        <v>0.55559999999999998</v>
      </c>
      <c r="DN35" s="128">
        <v>0.44439999999999996</v>
      </c>
      <c r="DO35" s="127">
        <v>4</v>
      </c>
      <c r="DP35" s="127">
        <v>4</v>
      </c>
      <c r="DQ35" s="127">
        <v>9</v>
      </c>
      <c r="DR35" s="127">
        <v>10</v>
      </c>
      <c r="DS35" s="127">
        <v>19</v>
      </c>
      <c r="DT35" s="128">
        <v>0.47369999999999995</v>
      </c>
      <c r="DU35" s="128">
        <v>0.52629999999999999</v>
      </c>
      <c r="DV35" s="127">
        <v>1</v>
      </c>
      <c r="DW35" s="127">
        <v>2</v>
      </c>
      <c r="DX35" s="127">
        <v>1</v>
      </c>
      <c r="DY35" s="127">
        <v>0</v>
      </c>
      <c r="DZ35" s="127">
        <v>1</v>
      </c>
      <c r="EA35" s="128">
        <v>1</v>
      </c>
      <c r="EB35" s="128">
        <v>0</v>
      </c>
      <c r="EC35" s="127">
        <v>0</v>
      </c>
      <c r="ED35" s="127">
        <v>0</v>
      </c>
      <c r="EE35" s="127">
        <v>1</v>
      </c>
      <c r="EF35" s="127">
        <v>3</v>
      </c>
      <c r="EG35" s="127">
        <v>4</v>
      </c>
      <c r="EH35" s="128">
        <v>0.25</v>
      </c>
      <c r="EI35" s="128">
        <v>0.75</v>
      </c>
      <c r="EJ35" s="127">
        <v>0</v>
      </c>
      <c r="EK35" s="127">
        <v>0</v>
      </c>
      <c r="EL35" s="127">
        <v>2</v>
      </c>
      <c r="EM35" s="127">
        <v>2</v>
      </c>
      <c r="EN35" s="127">
        <v>4</v>
      </c>
      <c r="EO35" s="128">
        <v>0.5</v>
      </c>
      <c r="EP35" s="128">
        <v>0.5</v>
      </c>
      <c r="EQ35" s="127">
        <v>1</v>
      </c>
      <c r="ER35" s="127">
        <v>1</v>
      </c>
      <c r="ES35" s="127">
        <v>1</v>
      </c>
      <c r="ET35" s="127">
        <v>0</v>
      </c>
      <c r="EU35" s="127">
        <v>1</v>
      </c>
      <c r="EV35" s="128">
        <v>1</v>
      </c>
      <c r="EW35" s="128">
        <v>0</v>
      </c>
      <c r="EX35" s="127">
        <v>0</v>
      </c>
      <c r="EY35" s="127">
        <v>0</v>
      </c>
      <c r="EZ35" s="127">
        <v>1</v>
      </c>
      <c r="FA35" s="127">
        <v>2</v>
      </c>
      <c r="FB35" s="127">
        <v>3</v>
      </c>
      <c r="FC35" s="128">
        <v>0.33329999999999999</v>
      </c>
      <c r="FD35" s="128">
        <v>0.66670000000000007</v>
      </c>
      <c r="FE35" s="127">
        <v>0</v>
      </c>
      <c r="FF35" s="127">
        <v>0</v>
      </c>
      <c r="FG35" s="127">
        <v>9</v>
      </c>
      <c r="FH35" s="127">
        <v>9</v>
      </c>
      <c r="FI35" s="127">
        <v>18</v>
      </c>
      <c r="FJ35" s="128">
        <v>0.5</v>
      </c>
      <c r="FK35" s="128">
        <v>0.5</v>
      </c>
      <c r="FL35" s="127">
        <v>1</v>
      </c>
      <c r="FM35" s="127">
        <v>1</v>
      </c>
      <c r="FN35" s="127">
        <v>1</v>
      </c>
      <c r="FO35" s="127">
        <v>0</v>
      </c>
      <c r="FP35" s="127">
        <v>1</v>
      </c>
      <c r="FQ35" s="128">
        <v>1</v>
      </c>
      <c r="FR35" s="128">
        <v>0</v>
      </c>
      <c r="FS35" s="127">
        <v>0</v>
      </c>
      <c r="FT35" s="127">
        <v>0</v>
      </c>
      <c r="FU35" s="127">
        <v>8</v>
      </c>
      <c r="FV35" s="127">
        <v>9</v>
      </c>
      <c r="FW35" s="127">
        <v>17</v>
      </c>
      <c r="FX35" s="128">
        <v>0.47060000000000002</v>
      </c>
      <c r="FY35" s="128">
        <v>0.52939999999999998</v>
      </c>
      <c r="FZ35" s="127">
        <v>0</v>
      </c>
      <c r="GA35" s="148">
        <v>0</v>
      </c>
      <c r="GB35" s="129">
        <v>2</v>
      </c>
      <c r="GC35" s="130">
        <v>3</v>
      </c>
      <c r="GD35" s="130">
        <v>5</v>
      </c>
      <c r="GE35" s="102">
        <v>0.4</v>
      </c>
      <c r="GF35" s="102">
        <v>0.6</v>
      </c>
      <c r="GG35" s="130">
        <v>1</v>
      </c>
      <c r="GH35" s="130">
        <v>1</v>
      </c>
      <c r="GI35" s="130">
        <v>22</v>
      </c>
      <c r="GJ35" s="130">
        <v>20</v>
      </c>
      <c r="GK35" s="130">
        <v>42</v>
      </c>
      <c r="GL35" s="102">
        <v>0.52380000000000004</v>
      </c>
      <c r="GM35" s="102">
        <v>0.47619999999999996</v>
      </c>
      <c r="GN35" s="130">
        <v>6</v>
      </c>
      <c r="GO35" s="130">
        <v>6</v>
      </c>
      <c r="GP35" s="130">
        <v>14</v>
      </c>
      <c r="GQ35" s="130">
        <v>15</v>
      </c>
      <c r="GR35" s="130">
        <v>29</v>
      </c>
      <c r="GS35" s="102">
        <v>0.48280000000000001</v>
      </c>
      <c r="GT35" s="102">
        <v>0.51719999999999999</v>
      </c>
      <c r="GU35" s="130">
        <v>5</v>
      </c>
      <c r="GV35" s="130">
        <v>5</v>
      </c>
      <c r="GW35" s="130">
        <v>17</v>
      </c>
      <c r="GX35" s="130">
        <v>10</v>
      </c>
      <c r="GY35" s="130">
        <v>27</v>
      </c>
      <c r="GZ35" s="102">
        <v>0.62960000000000005</v>
      </c>
      <c r="HA35" s="102">
        <v>0.37040000000000001</v>
      </c>
      <c r="HB35" s="130">
        <v>4</v>
      </c>
      <c r="HC35" s="130">
        <v>4</v>
      </c>
      <c r="HD35" s="130">
        <v>10</v>
      </c>
      <c r="HE35" s="130">
        <v>9</v>
      </c>
      <c r="HF35" s="130">
        <v>19</v>
      </c>
      <c r="HG35" s="102">
        <v>0.52629999999999999</v>
      </c>
      <c r="HH35" s="102">
        <v>0.47369999999999995</v>
      </c>
      <c r="HI35" s="130">
        <v>2</v>
      </c>
      <c r="HJ35" s="130">
        <v>2</v>
      </c>
      <c r="HK35" s="130">
        <v>1</v>
      </c>
      <c r="HL35" s="130">
        <v>0</v>
      </c>
      <c r="HM35" s="130">
        <v>1</v>
      </c>
      <c r="HN35" s="102">
        <v>1</v>
      </c>
      <c r="HO35" s="102">
        <v>0</v>
      </c>
      <c r="HP35" s="130">
        <v>0</v>
      </c>
      <c r="HQ35" s="130">
        <v>0</v>
      </c>
      <c r="HR35" s="130">
        <v>1</v>
      </c>
      <c r="HS35" s="130">
        <v>3</v>
      </c>
      <c r="HT35" s="130">
        <v>4</v>
      </c>
      <c r="HU35" s="102">
        <v>0.25</v>
      </c>
      <c r="HV35" s="102">
        <v>0.75</v>
      </c>
      <c r="HW35" s="130">
        <v>0</v>
      </c>
      <c r="HX35" s="130">
        <v>0</v>
      </c>
      <c r="HY35" s="130">
        <v>2</v>
      </c>
      <c r="HZ35" s="130">
        <v>2</v>
      </c>
      <c r="IA35" s="130">
        <v>4</v>
      </c>
      <c r="IB35" s="102">
        <v>0.5</v>
      </c>
      <c r="IC35" s="102">
        <v>0.5</v>
      </c>
      <c r="ID35" s="130">
        <v>1</v>
      </c>
      <c r="IE35" s="130">
        <v>1</v>
      </c>
      <c r="IF35" s="130">
        <v>1</v>
      </c>
      <c r="IG35" s="130">
        <v>0</v>
      </c>
      <c r="IH35" s="130">
        <v>1</v>
      </c>
      <c r="II35" s="102">
        <v>1</v>
      </c>
      <c r="IJ35" s="102">
        <v>0</v>
      </c>
      <c r="IK35" s="130">
        <v>0</v>
      </c>
      <c r="IL35" s="130">
        <v>0</v>
      </c>
      <c r="IM35" s="130">
        <v>1</v>
      </c>
      <c r="IN35" s="130">
        <v>2</v>
      </c>
      <c r="IO35" s="130">
        <v>3</v>
      </c>
      <c r="IP35" s="102">
        <v>0.33329999999999999</v>
      </c>
      <c r="IQ35" s="102">
        <v>0.66670000000000007</v>
      </c>
      <c r="IR35" s="130">
        <v>0</v>
      </c>
      <c r="IS35" s="130">
        <v>0</v>
      </c>
      <c r="IT35" s="130">
        <v>9</v>
      </c>
      <c r="IU35" s="130">
        <v>9</v>
      </c>
      <c r="IV35" s="130">
        <v>18</v>
      </c>
      <c r="IW35" s="102">
        <v>0.5</v>
      </c>
      <c r="IX35" s="102">
        <v>0.5</v>
      </c>
      <c r="IY35" s="130">
        <v>1</v>
      </c>
      <c r="IZ35" s="130">
        <v>1</v>
      </c>
      <c r="JA35" s="130">
        <v>1</v>
      </c>
      <c r="JB35" s="130">
        <v>0</v>
      </c>
      <c r="JC35" s="130">
        <v>1</v>
      </c>
      <c r="JD35" s="102">
        <v>1</v>
      </c>
      <c r="JE35" s="102">
        <v>0</v>
      </c>
      <c r="JF35" s="130">
        <v>0</v>
      </c>
      <c r="JG35" s="130">
        <v>0</v>
      </c>
      <c r="JH35" s="130">
        <v>8</v>
      </c>
      <c r="JI35" s="130">
        <v>9</v>
      </c>
      <c r="JJ35" s="130">
        <v>17</v>
      </c>
      <c r="JK35" s="102">
        <v>0.47060000000000002</v>
      </c>
      <c r="JL35" s="102">
        <v>0.52939999999999998</v>
      </c>
      <c r="JM35" s="130">
        <v>0</v>
      </c>
      <c r="JN35" s="130">
        <v>0</v>
      </c>
      <c r="JO35" s="129">
        <v>2</v>
      </c>
      <c r="JP35" s="130">
        <v>3</v>
      </c>
      <c r="JQ35" s="130">
        <v>5</v>
      </c>
      <c r="JR35" s="102">
        <v>0.4</v>
      </c>
      <c r="JS35" s="102">
        <v>0.6</v>
      </c>
      <c r="JT35" s="130">
        <v>1</v>
      </c>
      <c r="JU35" s="130">
        <v>1</v>
      </c>
      <c r="JV35" s="130">
        <v>4</v>
      </c>
      <c r="JW35" s="130">
        <v>5</v>
      </c>
      <c r="JX35" s="130">
        <v>9</v>
      </c>
      <c r="JY35" s="102">
        <v>0.44400000000000001</v>
      </c>
      <c r="JZ35" s="102">
        <v>0.55600000000000005</v>
      </c>
      <c r="KA35" s="130">
        <v>1</v>
      </c>
      <c r="KB35" s="130">
        <v>1</v>
      </c>
      <c r="KC35" s="130">
        <v>11</v>
      </c>
      <c r="KD35" s="130">
        <v>8</v>
      </c>
      <c r="KE35" s="130">
        <v>19</v>
      </c>
      <c r="KF35" s="102">
        <v>0.57899999999999996</v>
      </c>
      <c r="KG35" s="102">
        <v>0.42100000000000004</v>
      </c>
      <c r="KH35" s="130">
        <v>3</v>
      </c>
      <c r="KI35" s="130">
        <v>3</v>
      </c>
      <c r="KJ35" s="130">
        <v>15</v>
      </c>
      <c r="KK35" s="130">
        <v>9</v>
      </c>
      <c r="KL35" s="130">
        <v>24</v>
      </c>
      <c r="KM35" s="102">
        <v>0.625</v>
      </c>
      <c r="KN35" s="102">
        <v>0.375</v>
      </c>
      <c r="KO35" s="130">
        <v>3</v>
      </c>
      <c r="KP35" s="130">
        <v>4</v>
      </c>
      <c r="KQ35" s="130">
        <v>8</v>
      </c>
      <c r="KR35" s="130">
        <v>7</v>
      </c>
      <c r="KS35" s="130">
        <v>15</v>
      </c>
      <c r="KT35" s="102">
        <v>0.53299999999999992</v>
      </c>
      <c r="KU35" s="102">
        <v>0.46700000000000003</v>
      </c>
      <c r="KV35" s="130">
        <v>1</v>
      </c>
      <c r="KW35" s="130">
        <v>2</v>
      </c>
      <c r="KX35" s="130">
        <v>1</v>
      </c>
      <c r="KY35" s="130">
        <v>0</v>
      </c>
      <c r="KZ35" s="130">
        <v>1</v>
      </c>
      <c r="LA35" s="102">
        <v>1</v>
      </c>
      <c r="LB35" s="102">
        <v>0</v>
      </c>
      <c r="LC35" s="130">
        <v>0</v>
      </c>
      <c r="LD35" s="130">
        <v>0</v>
      </c>
      <c r="LE35" s="130">
        <v>1</v>
      </c>
      <c r="LF35" s="130">
        <v>3</v>
      </c>
      <c r="LG35" s="130">
        <v>4</v>
      </c>
      <c r="LH35" s="102">
        <v>0.25</v>
      </c>
      <c r="LI35" s="102">
        <v>0.75</v>
      </c>
      <c r="LJ35" s="130">
        <v>0</v>
      </c>
      <c r="LK35" s="130">
        <v>0</v>
      </c>
      <c r="LL35" s="130">
        <v>2</v>
      </c>
      <c r="LM35" s="130">
        <v>2</v>
      </c>
      <c r="LN35" s="130">
        <v>4</v>
      </c>
      <c r="LO35" s="102">
        <v>0.5</v>
      </c>
      <c r="LP35" s="102">
        <v>0.5</v>
      </c>
      <c r="LQ35" s="130">
        <v>1</v>
      </c>
      <c r="LR35" s="130">
        <v>1</v>
      </c>
      <c r="LS35" s="130">
        <v>1</v>
      </c>
      <c r="LT35" s="130">
        <v>0</v>
      </c>
      <c r="LU35" s="130">
        <v>1</v>
      </c>
      <c r="LV35" s="102">
        <v>1</v>
      </c>
      <c r="LW35" s="102">
        <v>0</v>
      </c>
      <c r="LX35" s="130">
        <v>0</v>
      </c>
      <c r="LY35" s="130">
        <v>0</v>
      </c>
      <c r="LZ35" s="130">
        <v>1</v>
      </c>
      <c r="MA35" s="130">
        <v>2</v>
      </c>
      <c r="MB35" s="130">
        <v>3</v>
      </c>
      <c r="MC35" s="102">
        <v>0.33299999999999996</v>
      </c>
      <c r="MD35" s="102">
        <v>0.66700000000000004</v>
      </c>
      <c r="ME35" s="130">
        <v>0</v>
      </c>
      <c r="MF35" s="130">
        <v>0</v>
      </c>
      <c r="MG35" s="130">
        <v>7</v>
      </c>
      <c r="MH35" s="130">
        <v>11</v>
      </c>
      <c r="MI35" s="130">
        <v>18</v>
      </c>
      <c r="MJ35" s="102">
        <v>0.38900000000000001</v>
      </c>
      <c r="MK35" s="102">
        <v>0.61099999999999999</v>
      </c>
      <c r="ML35" s="130">
        <v>0</v>
      </c>
      <c r="MM35" s="130">
        <v>1</v>
      </c>
      <c r="MN35" s="130">
        <v>1</v>
      </c>
      <c r="MO35" s="130">
        <v>0</v>
      </c>
      <c r="MP35" s="130">
        <v>1</v>
      </c>
      <c r="MQ35" s="102">
        <v>1</v>
      </c>
      <c r="MR35" s="102">
        <v>0</v>
      </c>
      <c r="MS35" s="130">
        <v>0</v>
      </c>
      <c r="MT35" s="130">
        <v>0</v>
      </c>
      <c r="MU35" s="130">
        <v>6</v>
      </c>
      <c r="MV35" s="130">
        <v>11</v>
      </c>
      <c r="MW35" s="130">
        <v>17</v>
      </c>
      <c r="MX35" s="102">
        <v>0.35299999999999998</v>
      </c>
      <c r="MY35" s="102">
        <v>0.64700000000000002</v>
      </c>
      <c r="MZ35" s="130">
        <v>0</v>
      </c>
      <c r="NA35" s="130">
        <v>0</v>
      </c>
    </row>
    <row r="36" spans="1:365" x14ac:dyDescent="0.25">
      <c r="A36" s="89" t="s">
        <v>88</v>
      </c>
      <c r="B36" s="135">
        <v>2</v>
      </c>
      <c r="C36" s="136">
        <v>3</v>
      </c>
      <c r="D36" s="137">
        <v>5</v>
      </c>
      <c r="E36" s="138">
        <v>0.4</v>
      </c>
      <c r="F36" s="128">
        <v>0.6</v>
      </c>
      <c r="G36" s="139">
        <v>1</v>
      </c>
      <c r="H36" s="137">
        <v>1</v>
      </c>
      <c r="I36" s="135">
        <v>60</v>
      </c>
      <c r="J36" s="136">
        <v>57</v>
      </c>
      <c r="K36" s="137">
        <v>117</v>
      </c>
      <c r="L36" s="138">
        <v>0.51280000000000003</v>
      </c>
      <c r="M36" s="128">
        <v>0.48719999999999997</v>
      </c>
      <c r="N36" s="139">
        <v>10</v>
      </c>
      <c r="O36" s="140">
        <v>13</v>
      </c>
      <c r="P36" s="135">
        <v>23</v>
      </c>
      <c r="Q36" s="136">
        <v>31</v>
      </c>
      <c r="R36" s="137">
        <v>54</v>
      </c>
      <c r="S36" s="138">
        <v>0.42590000000000006</v>
      </c>
      <c r="T36" s="128">
        <v>0.57409999999999994</v>
      </c>
      <c r="U36" s="139">
        <v>4</v>
      </c>
      <c r="V36" s="140">
        <v>6</v>
      </c>
      <c r="W36" s="135">
        <v>3</v>
      </c>
      <c r="X36" s="136">
        <v>9</v>
      </c>
      <c r="Y36" s="137">
        <v>12</v>
      </c>
      <c r="Z36" s="138">
        <v>0.25</v>
      </c>
      <c r="AA36" s="128">
        <v>0.75</v>
      </c>
      <c r="AB36" s="139">
        <v>0</v>
      </c>
      <c r="AC36" s="140">
        <v>1</v>
      </c>
      <c r="AD36" s="139">
        <v>9</v>
      </c>
      <c r="AE36" s="136">
        <v>2</v>
      </c>
      <c r="AF36" s="137">
        <v>11</v>
      </c>
      <c r="AG36" s="138">
        <v>0.81819999999999993</v>
      </c>
      <c r="AH36" s="128">
        <v>0.18179999999999999</v>
      </c>
      <c r="AI36" s="139">
        <v>1</v>
      </c>
      <c r="AJ36" s="136">
        <v>1</v>
      </c>
      <c r="AK36" s="136">
        <v>1</v>
      </c>
      <c r="AL36" s="136">
        <v>0</v>
      </c>
      <c r="AM36" s="137">
        <v>1</v>
      </c>
      <c r="AN36" s="138">
        <v>1</v>
      </c>
      <c r="AO36" s="128">
        <v>0</v>
      </c>
      <c r="AP36" s="139">
        <v>0</v>
      </c>
      <c r="AQ36" s="136">
        <v>0</v>
      </c>
      <c r="AR36" s="136">
        <v>1</v>
      </c>
      <c r="AS36" s="136">
        <v>3</v>
      </c>
      <c r="AT36" s="137">
        <v>4</v>
      </c>
      <c r="AU36" s="138">
        <v>0.25</v>
      </c>
      <c r="AV36" s="128">
        <v>0.75</v>
      </c>
      <c r="AW36" s="139">
        <v>0</v>
      </c>
      <c r="AX36" s="136">
        <v>0</v>
      </c>
      <c r="AY36" s="136">
        <v>2</v>
      </c>
      <c r="AZ36" s="136">
        <v>3</v>
      </c>
      <c r="BA36" s="137">
        <v>5</v>
      </c>
      <c r="BB36" s="138">
        <v>0.4</v>
      </c>
      <c r="BC36" s="128">
        <v>0.6</v>
      </c>
      <c r="BD36" s="139">
        <v>1</v>
      </c>
      <c r="BE36" s="136">
        <v>1</v>
      </c>
      <c r="BF36" s="136">
        <v>1</v>
      </c>
      <c r="BG36" s="136">
        <v>0</v>
      </c>
      <c r="BH36" s="137">
        <v>1</v>
      </c>
      <c r="BI36" s="138">
        <v>1</v>
      </c>
      <c r="BJ36" s="128">
        <v>0</v>
      </c>
      <c r="BK36" s="139">
        <v>0</v>
      </c>
      <c r="BL36" s="136">
        <v>0</v>
      </c>
      <c r="BM36" s="136">
        <v>1</v>
      </c>
      <c r="BN36" s="136">
        <v>3</v>
      </c>
      <c r="BO36" s="137">
        <v>4</v>
      </c>
      <c r="BP36" s="138">
        <v>0.25</v>
      </c>
      <c r="BQ36" s="128">
        <v>0.75</v>
      </c>
      <c r="BR36" s="139">
        <v>0</v>
      </c>
      <c r="BS36" s="136">
        <v>0</v>
      </c>
      <c r="BT36" s="136">
        <v>8</v>
      </c>
      <c r="BU36" s="136">
        <v>16</v>
      </c>
      <c r="BV36" s="137">
        <v>24</v>
      </c>
      <c r="BW36" s="138">
        <v>0.33329999999999999</v>
      </c>
      <c r="BX36" s="128">
        <v>0.66670000000000007</v>
      </c>
      <c r="BY36" s="139">
        <v>0</v>
      </c>
      <c r="BZ36" s="136">
        <v>1</v>
      </c>
      <c r="CA36" s="136">
        <v>0</v>
      </c>
      <c r="CB36" s="136">
        <v>1</v>
      </c>
      <c r="CC36" s="137">
        <v>1</v>
      </c>
      <c r="CD36" s="138">
        <v>0</v>
      </c>
      <c r="CE36" s="128">
        <v>1</v>
      </c>
      <c r="CF36" s="139">
        <v>0</v>
      </c>
      <c r="CG36" s="136">
        <v>0</v>
      </c>
      <c r="CH36" s="136">
        <v>8</v>
      </c>
      <c r="CI36" s="136">
        <v>15</v>
      </c>
      <c r="CJ36" s="137">
        <v>23</v>
      </c>
      <c r="CK36" s="138">
        <v>0.3478</v>
      </c>
      <c r="CL36" s="128">
        <v>0.6522</v>
      </c>
      <c r="CM36" s="139">
        <v>0</v>
      </c>
      <c r="CN36" s="140">
        <v>0</v>
      </c>
      <c r="CO36" s="175">
        <v>2</v>
      </c>
      <c r="CP36" s="176">
        <v>3</v>
      </c>
      <c r="CQ36" s="176">
        <v>5</v>
      </c>
      <c r="CR36" s="177">
        <v>0.4</v>
      </c>
      <c r="CS36" s="177">
        <v>0.6</v>
      </c>
      <c r="CT36" s="176">
        <v>1</v>
      </c>
      <c r="CU36" s="176">
        <v>1</v>
      </c>
      <c r="CV36" s="127">
        <v>3</v>
      </c>
      <c r="CW36" s="127">
        <v>6</v>
      </c>
      <c r="CX36" s="127">
        <v>9</v>
      </c>
      <c r="CY36" s="128">
        <v>0.33329999999999999</v>
      </c>
      <c r="CZ36" s="128">
        <v>0.66670000000000007</v>
      </c>
      <c r="DA36" s="127">
        <v>0</v>
      </c>
      <c r="DB36" s="127">
        <v>1</v>
      </c>
      <c r="DC36" s="127">
        <v>25</v>
      </c>
      <c r="DD36" s="127">
        <v>29</v>
      </c>
      <c r="DE36" s="127">
        <v>54</v>
      </c>
      <c r="DF36" s="128">
        <v>0.46299999999999997</v>
      </c>
      <c r="DG36" s="128">
        <v>0.53700000000000003</v>
      </c>
      <c r="DH36" s="127">
        <v>4</v>
      </c>
      <c r="DI36" s="127">
        <v>6</v>
      </c>
      <c r="DJ36" s="127">
        <v>8</v>
      </c>
      <c r="DK36" s="127">
        <v>16</v>
      </c>
      <c r="DL36" s="127">
        <v>24</v>
      </c>
      <c r="DM36" s="128">
        <v>0.33329999999999999</v>
      </c>
      <c r="DN36" s="128">
        <v>0.66670000000000007</v>
      </c>
      <c r="DO36" s="127">
        <v>0</v>
      </c>
      <c r="DP36" s="127">
        <v>1</v>
      </c>
      <c r="DQ36" s="127">
        <v>9</v>
      </c>
      <c r="DR36" s="127">
        <v>2</v>
      </c>
      <c r="DS36" s="127">
        <v>11</v>
      </c>
      <c r="DT36" s="128">
        <v>0.81819999999999993</v>
      </c>
      <c r="DU36" s="128">
        <v>0.18179999999999999</v>
      </c>
      <c r="DV36" s="127">
        <v>1</v>
      </c>
      <c r="DW36" s="127">
        <v>1</v>
      </c>
      <c r="DX36" s="127">
        <v>1</v>
      </c>
      <c r="DY36" s="127">
        <v>0</v>
      </c>
      <c r="DZ36" s="127">
        <v>1</v>
      </c>
      <c r="EA36" s="128">
        <v>1</v>
      </c>
      <c r="EB36" s="128">
        <v>0</v>
      </c>
      <c r="EC36" s="127">
        <v>0</v>
      </c>
      <c r="ED36" s="127">
        <v>0</v>
      </c>
      <c r="EE36" s="127">
        <v>1</v>
      </c>
      <c r="EF36" s="127">
        <v>3</v>
      </c>
      <c r="EG36" s="127">
        <v>4</v>
      </c>
      <c r="EH36" s="128">
        <v>0.25</v>
      </c>
      <c r="EI36" s="128">
        <v>0.75</v>
      </c>
      <c r="EJ36" s="127">
        <v>0</v>
      </c>
      <c r="EK36" s="127">
        <v>0</v>
      </c>
      <c r="EL36" s="127">
        <v>3</v>
      </c>
      <c r="EM36" s="127">
        <v>2</v>
      </c>
      <c r="EN36" s="127">
        <v>5</v>
      </c>
      <c r="EO36" s="128">
        <v>0.6</v>
      </c>
      <c r="EP36" s="128">
        <v>0.4</v>
      </c>
      <c r="EQ36" s="127">
        <v>1</v>
      </c>
      <c r="ER36" s="127">
        <v>1</v>
      </c>
      <c r="ES36" s="127">
        <v>0</v>
      </c>
      <c r="ET36" s="127">
        <v>1</v>
      </c>
      <c r="EU36" s="127">
        <v>1</v>
      </c>
      <c r="EV36" s="128">
        <v>0</v>
      </c>
      <c r="EW36" s="128">
        <v>1</v>
      </c>
      <c r="EX36" s="127">
        <v>0</v>
      </c>
      <c r="EY36" s="127">
        <v>0</v>
      </c>
      <c r="EZ36" s="127">
        <v>3</v>
      </c>
      <c r="FA36" s="127">
        <v>1</v>
      </c>
      <c r="FB36" s="127">
        <v>4</v>
      </c>
      <c r="FC36" s="128">
        <v>0.75</v>
      </c>
      <c r="FD36" s="128">
        <v>0.25</v>
      </c>
      <c r="FE36" s="127">
        <v>0</v>
      </c>
      <c r="FF36" s="127">
        <v>0</v>
      </c>
      <c r="FG36" s="127">
        <v>10</v>
      </c>
      <c r="FH36" s="127">
        <v>16</v>
      </c>
      <c r="FI36" s="127">
        <v>26</v>
      </c>
      <c r="FJ36" s="128">
        <v>0.3846</v>
      </c>
      <c r="FK36" s="128">
        <v>0.61539999999999995</v>
      </c>
      <c r="FL36" s="127">
        <v>0</v>
      </c>
      <c r="FM36" s="127">
        <v>1</v>
      </c>
      <c r="FN36" s="127">
        <v>0</v>
      </c>
      <c r="FO36" s="127">
        <v>1</v>
      </c>
      <c r="FP36" s="127">
        <v>1</v>
      </c>
      <c r="FQ36" s="128">
        <v>0</v>
      </c>
      <c r="FR36" s="128">
        <v>1</v>
      </c>
      <c r="FS36" s="127">
        <v>0</v>
      </c>
      <c r="FT36" s="127">
        <v>0</v>
      </c>
      <c r="FU36" s="127">
        <v>10</v>
      </c>
      <c r="FV36" s="127">
        <v>15</v>
      </c>
      <c r="FW36" s="127">
        <v>25</v>
      </c>
      <c r="FX36" s="128">
        <v>0.4</v>
      </c>
      <c r="FY36" s="128">
        <v>0.6</v>
      </c>
      <c r="FZ36" s="127">
        <v>0</v>
      </c>
      <c r="GA36" s="148">
        <v>0</v>
      </c>
      <c r="GB36" s="129">
        <v>2</v>
      </c>
      <c r="GC36" s="130">
        <v>3</v>
      </c>
      <c r="GD36" s="130">
        <v>5</v>
      </c>
      <c r="GE36" s="102">
        <v>0.4</v>
      </c>
      <c r="GF36" s="102">
        <v>0.6</v>
      </c>
      <c r="GG36" s="130">
        <v>1</v>
      </c>
      <c r="GH36" s="130">
        <v>1</v>
      </c>
      <c r="GI36" s="130">
        <v>40</v>
      </c>
      <c r="GJ36" s="130">
        <v>41</v>
      </c>
      <c r="GK36" s="130">
        <v>81</v>
      </c>
      <c r="GL36" s="102">
        <v>0.49380000000000002</v>
      </c>
      <c r="GM36" s="102">
        <v>0.50619999999999998</v>
      </c>
      <c r="GN36" s="130">
        <v>9</v>
      </c>
      <c r="GO36" s="130">
        <v>9</v>
      </c>
      <c r="GP36" s="130">
        <v>22</v>
      </c>
      <c r="GQ36" s="130">
        <v>23</v>
      </c>
      <c r="GR36" s="130">
        <v>45</v>
      </c>
      <c r="GS36" s="102">
        <v>0.4889</v>
      </c>
      <c r="GT36" s="102">
        <v>0.5111</v>
      </c>
      <c r="GU36" s="130">
        <v>4</v>
      </c>
      <c r="GV36" s="130">
        <v>5</v>
      </c>
      <c r="GW36" s="130">
        <v>3</v>
      </c>
      <c r="GX36" s="130">
        <v>9</v>
      </c>
      <c r="GY36" s="130">
        <v>12</v>
      </c>
      <c r="GZ36" s="102">
        <v>0.25</v>
      </c>
      <c r="HA36" s="102">
        <v>0.75</v>
      </c>
      <c r="HB36" s="130">
        <v>0</v>
      </c>
      <c r="HC36" s="130">
        <v>1</v>
      </c>
      <c r="HD36" s="130">
        <v>9</v>
      </c>
      <c r="HE36" s="130">
        <v>2</v>
      </c>
      <c r="HF36" s="130">
        <v>11</v>
      </c>
      <c r="HG36" s="102">
        <v>0.81819999999999993</v>
      </c>
      <c r="HH36" s="102">
        <v>0.18179999999999999</v>
      </c>
      <c r="HI36" s="130">
        <v>1</v>
      </c>
      <c r="HJ36" s="130">
        <v>1</v>
      </c>
      <c r="HK36" s="130">
        <v>1</v>
      </c>
      <c r="HL36" s="130">
        <v>0</v>
      </c>
      <c r="HM36" s="130">
        <v>1</v>
      </c>
      <c r="HN36" s="102">
        <v>1</v>
      </c>
      <c r="HO36" s="102">
        <v>0</v>
      </c>
      <c r="HP36" s="130">
        <v>0</v>
      </c>
      <c r="HQ36" s="130">
        <v>0</v>
      </c>
      <c r="HR36" s="130">
        <v>1</v>
      </c>
      <c r="HS36" s="130">
        <v>3</v>
      </c>
      <c r="HT36" s="130">
        <v>4</v>
      </c>
      <c r="HU36" s="102">
        <v>0.25</v>
      </c>
      <c r="HV36" s="102">
        <v>0.75</v>
      </c>
      <c r="HW36" s="130">
        <v>0</v>
      </c>
      <c r="HX36" s="130">
        <v>0</v>
      </c>
      <c r="HY36" s="130">
        <v>3</v>
      </c>
      <c r="HZ36" s="130">
        <v>2</v>
      </c>
      <c r="IA36" s="130">
        <v>5</v>
      </c>
      <c r="IB36" s="102">
        <v>0.6</v>
      </c>
      <c r="IC36" s="102">
        <v>0.4</v>
      </c>
      <c r="ID36" s="130">
        <v>1</v>
      </c>
      <c r="IE36" s="130">
        <v>1</v>
      </c>
      <c r="IF36" s="130">
        <v>0</v>
      </c>
      <c r="IG36" s="130">
        <v>1</v>
      </c>
      <c r="IH36" s="130">
        <v>1</v>
      </c>
      <c r="II36" s="102">
        <v>0</v>
      </c>
      <c r="IJ36" s="102">
        <v>1</v>
      </c>
      <c r="IK36" s="130">
        <v>0</v>
      </c>
      <c r="IL36" s="130">
        <v>0</v>
      </c>
      <c r="IM36" s="130">
        <v>3</v>
      </c>
      <c r="IN36" s="130">
        <v>1</v>
      </c>
      <c r="IO36" s="130">
        <v>4</v>
      </c>
      <c r="IP36" s="102">
        <v>0.75</v>
      </c>
      <c r="IQ36" s="102">
        <v>0.25</v>
      </c>
      <c r="IR36" s="130">
        <v>0</v>
      </c>
      <c r="IS36" s="130">
        <v>0</v>
      </c>
      <c r="IT36" s="130">
        <v>10</v>
      </c>
      <c r="IU36" s="130">
        <v>16</v>
      </c>
      <c r="IV36" s="130">
        <v>26</v>
      </c>
      <c r="IW36" s="102">
        <v>0.3846</v>
      </c>
      <c r="IX36" s="102">
        <v>0.61539999999999995</v>
      </c>
      <c r="IY36" s="130">
        <v>0</v>
      </c>
      <c r="IZ36" s="130">
        <v>1</v>
      </c>
      <c r="JA36" s="130">
        <v>0</v>
      </c>
      <c r="JB36" s="130">
        <v>1</v>
      </c>
      <c r="JC36" s="130">
        <v>1</v>
      </c>
      <c r="JD36" s="102">
        <v>0</v>
      </c>
      <c r="JE36" s="102">
        <v>1</v>
      </c>
      <c r="JF36" s="130">
        <v>0</v>
      </c>
      <c r="JG36" s="130">
        <v>0</v>
      </c>
      <c r="JH36" s="130">
        <v>10</v>
      </c>
      <c r="JI36" s="130">
        <v>15</v>
      </c>
      <c r="JJ36" s="130">
        <v>25</v>
      </c>
      <c r="JK36" s="102">
        <v>0.4</v>
      </c>
      <c r="JL36" s="102">
        <v>0.6</v>
      </c>
      <c r="JM36" s="130">
        <v>0</v>
      </c>
      <c r="JN36" s="130">
        <v>0</v>
      </c>
      <c r="JO36" s="129">
        <v>3</v>
      </c>
      <c r="JP36" s="130">
        <v>2</v>
      </c>
      <c r="JQ36" s="130">
        <v>5</v>
      </c>
      <c r="JR36" s="102">
        <v>0.6</v>
      </c>
      <c r="JS36" s="102">
        <v>0.4</v>
      </c>
      <c r="JT36" s="130">
        <v>1</v>
      </c>
      <c r="JU36" s="130">
        <v>1</v>
      </c>
      <c r="JV36" s="130">
        <v>16</v>
      </c>
      <c r="JW36" s="130">
        <v>11</v>
      </c>
      <c r="JX36" s="130">
        <v>27</v>
      </c>
      <c r="JY36" s="102">
        <v>0.59260000000000002</v>
      </c>
      <c r="JZ36" s="102">
        <v>0.40740000000000004</v>
      </c>
      <c r="KA36" s="130">
        <v>3</v>
      </c>
      <c r="KB36" s="130">
        <v>3</v>
      </c>
      <c r="KC36" s="130">
        <v>13</v>
      </c>
      <c r="KD36" s="130">
        <v>23</v>
      </c>
      <c r="KE36" s="130">
        <v>36</v>
      </c>
      <c r="KF36" s="102">
        <v>0.36109999999999998</v>
      </c>
      <c r="KG36" s="102">
        <v>0.63890000000000002</v>
      </c>
      <c r="KH36" s="130">
        <v>1</v>
      </c>
      <c r="KI36" s="130">
        <v>4</v>
      </c>
      <c r="KJ36" s="130">
        <v>4</v>
      </c>
      <c r="KK36" s="130">
        <v>8</v>
      </c>
      <c r="KL36" s="130">
        <v>12</v>
      </c>
      <c r="KM36" s="102">
        <v>0.33329999999999999</v>
      </c>
      <c r="KN36" s="102">
        <v>0.66670000000000007</v>
      </c>
      <c r="KO36" s="130">
        <v>0</v>
      </c>
      <c r="KP36" s="130">
        <v>1</v>
      </c>
      <c r="KQ36" s="130">
        <v>8</v>
      </c>
      <c r="KR36" s="130">
        <v>3</v>
      </c>
      <c r="KS36" s="130">
        <v>11</v>
      </c>
      <c r="KT36" s="102">
        <v>0.72730000000000006</v>
      </c>
      <c r="KU36" s="102">
        <v>0.2727</v>
      </c>
      <c r="KV36" s="130">
        <v>1</v>
      </c>
      <c r="KW36" s="130">
        <v>1</v>
      </c>
      <c r="KX36" s="130">
        <v>0</v>
      </c>
      <c r="KY36" s="130">
        <v>1</v>
      </c>
      <c r="KZ36" s="130">
        <v>1</v>
      </c>
      <c r="LA36" s="102">
        <v>0</v>
      </c>
      <c r="LB36" s="102">
        <v>1</v>
      </c>
      <c r="LC36" s="130">
        <v>0</v>
      </c>
      <c r="LD36" s="130">
        <v>0</v>
      </c>
      <c r="LE36" s="130">
        <v>3</v>
      </c>
      <c r="LF36" s="130">
        <v>1</v>
      </c>
      <c r="LG36" s="130">
        <v>4</v>
      </c>
      <c r="LH36" s="102">
        <v>0.75</v>
      </c>
      <c r="LI36" s="102">
        <v>0.25</v>
      </c>
      <c r="LJ36" s="130">
        <v>0</v>
      </c>
      <c r="LK36" s="130">
        <v>0</v>
      </c>
      <c r="LL36" s="130">
        <v>3</v>
      </c>
      <c r="LM36" s="130">
        <v>2</v>
      </c>
      <c r="LN36" s="130">
        <v>5</v>
      </c>
      <c r="LO36" s="102">
        <v>0.6</v>
      </c>
      <c r="LP36" s="102">
        <v>0.4</v>
      </c>
      <c r="LQ36" s="130">
        <v>1</v>
      </c>
      <c r="LR36" s="130">
        <v>1</v>
      </c>
      <c r="LS36" s="130">
        <v>0</v>
      </c>
      <c r="LT36" s="130">
        <v>1</v>
      </c>
      <c r="LU36" s="130">
        <v>1</v>
      </c>
      <c r="LV36" s="102">
        <v>0</v>
      </c>
      <c r="LW36" s="102">
        <v>1</v>
      </c>
      <c r="LX36" s="130">
        <v>0</v>
      </c>
      <c r="LY36" s="130">
        <v>0</v>
      </c>
      <c r="LZ36" s="130">
        <v>3</v>
      </c>
      <c r="MA36" s="130">
        <v>1</v>
      </c>
      <c r="MB36" s="130">
        <v>4</v>
      </c>
      <c r="MC36" s="102">
        <v>0.75</v>
      </c>
      <c r="MD36" s="102">
        <v>0.25</v>
      </c>
      <c r="ME36" s="130">
        <v>0</v>
      </c>
      <c r="MF36" s="130">
        <v>0</v>
      </c>
      <c r="MG36" s="130">
        <v>9</v>
      </c>
      <c r="MH36" s="130">
        <v>17</v>
      </c>
      <c r="MI36" s="130">
        <v>26</v>
      </c>
      <c r="MJ36" s="102">
        <v>0.34619999999999995</v>
      </c>
      <c r="MK36" s="102">
        <v>0.65379999999999994</v>
      </c>
      <c r="ML36" s="130">
        <v>0</v>
      </c>
      <c r="MM36" s="130">
        <v>1</v>
      </c>
      <c r="MN36" s="130">
        <v>0</v>
      </c>
      <c r="MO36" s="130">
        <v>1</v>
      </c>
      <c r="MP36" s="130">
        <v>1</v>
      </c>
      <c r="MQ36" s="102">
        <v>0</v>
      </c>
      <c r="MR36" s="102">
        <v>1</v>
      </c>
      <c r="MS36" s="130">
        <v>0</v>
      </c>
      <c r="MT36" s="130">
        <v>0</v>
      </c>
      <c r="MU36" s="130">
        <v>9</v>
      </c>
      <c r="MV36" s="130">
        <v>16</v>
      </c>
      <c r="MW36" s="130">
        <v>25</v>
      </c>
      <c r="MX36" s="102">
        <v>0.36</v>
      </c>
      <c r="MY36" s="102">
        <v>0.64</v>
      </c>
      <c r="MZ36" s="130">
        <v>0</v>
      </c>
      <c r="NA36" s="130">
        <v>0</v>
      </c>
    </row>
    <row r="37" spans="1:365" x14ac:dyDescent="0.25">
      <c r="A37" s="89" t="s">
        <v>89</v>
      </c>
      <c r="B37" s="135">
        <v>4</v>
      </c>
      <c r="C37" s="136">
        <v>5</v>
      </c>
      <c r="D37" s="137">
        <v>9</v>
      </c>
      <c r="E37" s="138">
        <v>0.44439999999999996</v>
      </c>
      <c r="F37" s="128">
        <v>0.55559999999999998</v>
      </c>
      <c r="G37" s="139">
        <v>1</v>
      </c>
      <c r="H37" s="137">
        <v>1</v>
      </c>
      <c r="I37" s="135">
        <v>46</v>
      </c>
      <c r="J37" s="136">
        <v>116</v>
      </c>
      <c r="K37" s="137">
        <v>162</v>
      </c>
      <c r="L37" s="138">
        <v>0.28399999999999997</v>
      </c>
      <c r="M37" s="128">
        <v>0.71609999999999996</v>
      </c>
      <c r="N37" s="139">
        <v>4</v>
      </c>
      <c r="O37" s="140">
        <v>18</v>
      </c>
      <c r="P37" s="135">
        <v>64</v>
      </c>
      <c r="Q37" s="136">
        <v>115</v>
      </c>
      <c r="R37" s="137">
        <v>179</v>
      </c>
      <c r="S37" s="138">
        <v>0.35749999999999998</v>
      </c>
      <c r="T37" s="128">
        <v>0.64249999999999996</v>
      </c>
      <c r="U37" s="139">
        <v>10</v>
      </c>
      <c r="V37" s="140">
        <v>23</v>
      </c>
      <c r="W37" s="135">
        <v>98</v>
      </c>
      <c r="X37" s="136">
        <v>194</v>
      </c>
      <c r="Y37" s="137">
        <v>292</v>
      </c>
      <c r="Z37" s="138">
        <v>0.33560000000000001</v>
      </c>
      <c r="AA37" s="128">
        <v>0.66439999999999999</v>
      </c>
      <c r="AB37" s="139">
        <v>9</v>
      </c>
      <c r="AC37" s="140">
        <v>32</v>
      </c>
      <c r="AD37" s="139">
        <v>10</v>
      </c>
      <c r="AE37" s="136">
        <v>5</v>
      </c>
      <c r="AF37" s="137">
        <v>15</v>
      </c>
      <c r="AG37" s="138">
        <v>0.66670000000000007</v>
      </c>
      <c r="AH37" s="128">
        <v>0.33329999999999999</v>
      </c>
      <c r="AI37" s="139">
        <v>1</v>
      </c>
      <c r="AJ37" s="136">
        <v>1</v>
      </c>
      <c r="AK37" s="136">
        <v>0</v>
      </c>
      <c r="AL37" s="136">
        <v>1</v>
      </c>
      <c r="AM37" s="137">
        <v>1</v>
      </c>
      <c r="AN37" s="138">
        <v>0</v>
      </c>
      <c r="AO37" s="128">
        <v>1</v>
      </c>
      <c r="AP37" s="139">
        <v>0</v>
      </c>
      <c r="AQ37" s="136">
        <v>0</v>
      </c>
      <c r="AR37" s="136">
        <v>4</v>
      </c>
      <c r="AS37" s="136">
        <v>4</v>
      </c>
      <c r="AT37" s="137">
        <v>8</v>
      </c>
      <c r="AU37" s="138">
        <v>0.5</v>
      </c>
      <c r="AV37" s="128">
        <v>0.5</v>
      </c>
      <c r="AW37" s="139">
        <v>0</v>
      </c>
      <c r="AX37" s="136">
        <v>0</v>
      </c>
      <c r="AY37" s="136">
        <v>3</v>
      </c>
      <c r="AZ37" s="136">
        <v>3</v>
      </c>
      <c r="BA37" s="137">
        <v>6</v>
      </c>
      <c r="BB37" s="138">
        <v>0.5</v>
      </c>
      <c r="BC37" s="128">
        <v>0.5</v>
      </c>
      <c r="BD37" s="139">
        <v>1</v>
      </c>
      <c r="BE37" s="136">
        <v>1</v>
      </c>
      <c r="BF37" s="136">
        <v>0</v>
      </c>
      <c r="BG37" s="136">
        <v>1</v>
      </c>
      <c r="BH37" s="137">
        <v>1</v>
      </c>
      <c r="BI37" s="138">
        <v>0</v>
      </c>
      <c r="BJ37" s="128">
        <v>1</v>
      </c>
      <c r="BK37" s="139">
        <v>0</v>
      </c>
      <c r="BL37" s="136">
        <v>0</v>
      </c>
      <c r="BM37" s="136">
        <v>3</v>
      </c>
      <c r="BN37" s="136">
        <v>2</v>
      </c>
      <c r="BO37" s="137">
        <v>5</v>
      </c>
      <c r="BP37" s="138">
        <v>0.6</v>
      </c>
      <c r="BQ37" s="128">
        <v>0.4</v>
      </c>
      <c r="BR37" s="139">
        <v>0</v>
      </c>
      <c r="BS37" s="136">
        <v>0</v>
      </c>
      <c r="BT37" s="136">
        <v>12</v>
      </c>
      <c r="BU37" s="136">
        <v>14</v>
      </c>
      <c r="BV37" s="137">
        <v>26</v>
      </c>
      <c r="BW37" s="138">
        <v>0.46149999999999997</v>
      </c>
      <c r="BX37" s="128">
        <v>0.53849999999999998</v>
      </c>
      <c r="BY37" s="139">
        <v>1</v>
      </c>
      <c r="BZ37" s="136">
        <v>1</v>
      </c>
      <c r="CA37" s="136">
        <v>0</v>
      </c>
      <c r="CB37" s="136">
        <v>1</v>
      </c>
      <c r="CC37" s="137">
        <v>1</v>
      </c>
      <c r="CD37" s="138">
        <v>0</v>
      </c>
      <c r="CE37" s="128">
        <v>1</v>
      </c>
      <c r="CF37" s="139">
        <v>0</v>
      </c>
      <c r="CG37" s="136">
        <v>0</v>
      </c>
      <c r="CH37" s="136">
        <v>12</v>
      </c>
      <c r="CI37" s="136">
        <v>13</v>
      </c>
      <c r="CJ37" s="137">
        <v>25</v>
      </c>
      <c r="CK37" s="138">
        <v>0.48</v>
      </c>
      <c r="CL37" s="128">
        <v>0.52</v>
      </c>
      <c r="CM37" s="139">
        <v>0</v>
      </c>
      <c r="CN37" s="140">
        <v>0</v>
      </c>
      <c r="CO37" s="175">
        <v>4</v>
      </c>
      <c r="CP37" s="176">
        <v>5</v>
      </c>
      <c r="CQ37" s="176">
        <v>9</v>
      </c>
      <c r="CR37" s="177">
        <v>0.44439999999999996</v>
      </c>
      <c r="CS37" s="177">
        <v>0.55559999999999998</v>
      </c>
      <c r="CT37" s="176">
        <v>1</v>
      </c>
      <c r="CU37" s="176">
        <v>1</v>
      </c>
      <c r="CV37" s="127">
        <v>38</v>
      </c>
      <c r="CW37" s="127">
        <v>97</v>
      </c>
      <c r="CX37" s="127">
        <v>135</v>
      </c>
      <c r="CY37" s="128">
        <v>0.28149999999999997</v>
      </c>
      <c r="CZ37" s="128">
        <v>0.71849999999999992</v>
      </c>
      <c r="DA37" s="127">
        <v>4</v>
      </c>
      <c r="DB37" s="127">
        <v>15</v>
      </c>
      <c r="DC37" s="127">
        <v>31</v>
      </c>
      <c r="DD37" s="127">
        <v>104</v>
      </c>
      <c r="DE37" s="127">
        <v>135</v>
      </c>
      <c r="DF37" s="128">
        <v>0.2296</v>
      </c>
      <c r="DG37" s="128">
        <v>0.77040000000000008</v>
      </c>
      <c r="DH37" s="127">
        <v>4</v>
      </c>
      <c r="DI37" s="127">
        <v>15</v>
      </c>
      <c r="DJ37" s="127">
        <v>106</v>
      </c>
      <c r="DK37" s="127">
        <v>177</v>
      </c>
      <c r="DL37" s="127">
        <v>283</v>
      </c>
      <c r="DM37" s="128">
        <v>0.37459999999999999</v>
      </c>
      <c r="DN37" s="128">
        <v>0.62539999999999996</v>
      </c>
      <c r="DO37" s="127">
        <v>13</v>
      </c>
      <c r="DP37" s="127">
        <v>31</v>
      </c>
      <c r="DQ37" s="127">
        <v>11</v>
      </c>
      <c r="DR37" s="127">
        <v>4</v>
      </c>
      <c r="DS37" s="127">
        <v>15</v>
      </c>
      <c r="DT37" s="128">
        <v>0.73329999999999995</v>
      </c>
      <c r="DU37" s="128">
        <v>0.26669999999999999</v>
      </c>
      <c r="DV37" s="127">
        <v>1</v>
      </c>
      <c r="DW37" s="127">
        <v>1</v>
      </c>
      <c r="DX37" s="127">
        <v>0</v>
      </c>
      <c r="DY37" s="127">
        <v>1</v>
      </c>
      <c r="DZ37" s="127">
        <v>1</v>
      </c>
      <c r="EA37" s="128">
        <v>0</v>
      </c>
      <c r="EB37" s="128">
        <v>1</v>
      </c>
      <c r="EC37" s="127">
        <v>0</v>
      </c>
      <c r="ED37" s="127">
        <v>0</v>
      </c>
      <c r="EE37" s="127">
        <v>4</v>
      </c>
      <c r="EF37" s="127">
        <v>4</v>
      </c>
      <c r="EG37" s="127">
        <v>8</v>
      </c>
      <c r="EH37" s="128">
        <v>0.5</v>
      </c>
      <c r="EI37" s="128">
        <v>0.5</v>
      </c>
      <c r="EJ37" s="127">
        <v>0</v>
      </c>
      <c r="EK37" s="127">
        <v>0</v>
      </c>
      <c r="EL37" s="127">
        <v>2</v>
      </c>
      <c r="EM37" s="127">
        <v>4</v>
      </c>
      <c r="EN37" s="127">
        <v>6</v>
      </c>
      <c r="EO37" s="128">
        <v>0.33329999999999999</v>
      </c>
      <c r="EP37" s="128">
        <v>0.66670000000000007</v>
      </c>
      <c r="EQ37" s="127">
        <v>0</v>
      </c>
      <c r="ER37" s="127">
        <v>1</v>
      </c>
      <c r="ES37" s="127">
        <v>0</v>
      </c>
      <c r="ET37" s="127">
        <v>1</v>
      </c>
      <c r="EU37" s="127">
        <v>1</v>
      </c>
      <c r="EV37" s="128">
        <v>0</v>
      </c>
      <c r="EW37" s="128">
        <v>1</v>
      </c>
      <c r="EX37" s="127">
        <v>0</v>
      </c>
      <c r="EY37" s="127">
        <v>0</v>
      </c>
      <c r="EZ37" s="127">
        <v>2</v>
      </c>
      <c r="FA37" s="127">
        <v>3</v>
      </c>
      <c r="FB37" s="127">
        <v>5</v>
      </c>
      <c r="FC37" s="128">
        <v>0.4</v>
      </c>
      <c r="FD37" s="128">
        <v>0.6</v>
      </c>
      <c r="FE37" s="127">
        <v>0</v>
      </c>
      <c r="FF37" s="127">
        <v>0</v>
      </c>
      <c r="FG37" s="127">
        <v>12</v>
      </c>
      <c r="FH37" s="127">
        <v>14</v>
      </c>
      <c r="FI37" s="127">
        <v>26</v>
      </c>
      <c r="FJ37" s="128">
        <v>0.46149999999999997</v>
      </c>
      <c r="FK37" s="128">
        <v>0.53849999999999998</v>
      </c>
      <c r="FL37" s="127">
        <v>1</v>
      </c>
      <c r="FM37" s="127">
        <v>1</v>
      </c>
      <c r="FN37" s="127">
        <v>0</v>
      </c>
      <c r="FO37" s="127">
        <v>1</v>
      </c>
      <c r="FP37" s="127">
        <v>1</v>
      </c>
      <c r="FQ37" s="128">
        <v>0</v>
      </c>
      <c r="FR37" s="128">
        <v>1</v>
      </c>
      <c r="FS37" s="127">
        <v>0</v>
      </c>
      <c r="FT37" s="127">
        <v>0</v>
      </c>
      <c r="FU37" s="127">
        <v>12</v>
      </c>
      <c r="FV37" s="127">
        <v>13</v>
      </c>
      <c r="FW37" s="127">
        <v>25</v>
      </c>
      <c r="FX37" s="128">
        <v>0.48</v>
      </c>
      <c r="FY37" s="128">
        <v>0.52</v>
      </c>
      <c r="FZ37" s="127">
        <v>0</v>
      </c>
      <c r="GA37" s="148">
        <v>0</v>
      </c>
      <c r="GB37" s="129">
        <v>4</v>
      </c>
      <c r="GC37" s="130">
        <v>5</v>
      </c>
      <c r="GD37" s="130">
        <v>9</v>
      </c>
      <c r="GE37" s="102">
        <v>0.44439999999999996</v>
      </c>
      <c r="GF37" s="102">
        <v>0.55559999999999998</v>
      </c>
      <c r="GG37" s="130">
        <v>1</v>
      </c>
      <c r="GH37" s="130">
        <v>1</v>
      </c>
      <c r="GI37" s="130">
        <v>33</v>
      </c>
      <c r="GJ37" s="130">
        <v>48</v>
      </c>
      <c r="GK37" s="130">
        <v>81</v>
      </c>
      <c r="GL37" s="102">
        <v>0.40740000000000004</v>
      </c>
      <c r="GM37" s="102">
        <v>0.59260000000000002</v>
      </c>
      <c r="GN37" s="130">
        <v>6</v>
      </c>
      <c r="GO37" s="130">
        <v>9</v>
      </c>
      <c r="GP37" s="130">
        <v>7</v>
      </c>
      <c r="GQ37" s="130">
        <v>47</v>
      </c>
      <c r="GR37" s="130">
        <v>54</v>
      </c>
      <c r="GS37" s="102">
        <v>0.12960000000000002</v>
      </c>
      <c r="GT37" s="102">
        <v>0.87040000000000006</v>
      </c>
      <c r="GU37" s="130">
        <v>0</v>
      </c>
      <c r="GV37" s="130">
        <v>6</v>
      </c>
      <c r="GW37" s="130">
        <v>105</v>
      </c>
      <c r="GX37" s="130">
        <v>178</v>
      </c>
      <c r="GY37" s="130">
        <v>283</v>
      </c>
      <c r="GZ37" s="102">
        <v>0.371</v>
      </c>
      <c r="HA37" s="102">
        <v>0.629</v>
      </c>
      <c r="HB37" s="130">
        <v>13</v>
      </c>
      <c r="HC37" s="130">
        <v>31</v>
      </c>
      <c r="HD37" s="130">
        <v>11</v>
      </c>
      <c r="HE37" s="130">
        <v>4</v>
      </c>
      <c r="HF37" s="130">
        <v>15</v>
      </c>
      <c r="HG37" s="102">
        <v>0.73329999999999995</v>
      </c>
      <c r="HH37" s="102">
        <v>0.26669999999999999</v>
      </c>
      <c r="HI37" s="130">
        <v>1</v>
      </c>
      <c r="HJ37" s="130">
        <v>1</v>
      </c>
      <c r="HK37" s="130">
        <v>0</v>
      </c>
      <c r="HL37" s="130">
        <v>1</v>
      </c>
      <c r="HM37" s="130">
        <v>1</v>
      </c>
      <c r="HN37" s="102">
        <v>0</v>
      </c>
      <c r="HO37" s="102">
        <v>1</v>
      </c>
      <c r="HP37" s="130">
        <v>0</v>
      </c>
      <c r="HQ37" s="130">
        <v>0</v>
      </c>
      <c r="HR37" s="130">
        <v>4</v>
      </c>
      <c r="HS37" s="130">
        <v>4</v>
      </c>
      <c r="HT37" s="130">
        <v>8</v>
      </c>
      <c r="HU37" s="102">
        <v>0.5</v>
      </c>
      <c r="HV37" s="102">
        <v>0.5</v>
      </c>
      <c r="HW37" s="130">
        <v>0</v>
      </c>
      <c r="HX37" s="130">
        <v>0</v>
      </c>
      <c r="HY37" s="130">
        <v>2</v>
      </c>
      <c r="HZ37" s="130">
        <v>3</v>
      </c>
      <c r="IA37" s="130">
        <v>5</v>
      </c>
      <c r="IB37" s="102">
        <v>0.4</v>
      </c>
      <c r="IC37" s="102">
        <v>0.6</v>
      </c>
      <c r="ID37" s="130">
        <v>1</v>
      </c>
      <c r="IE37" s="130">
        <v>1</v>
      </c>
      <c r="IF37" s="130">
        <v>0</v>
      </c>
      <c r="IG37" s="130">
        <v>1</v>
      </c>
      <c r="IH37" s="130">
        <v>1</v>
      </c>
      <c r="II37" s="102">
        <v>0</v>
      </c>
      <c r="IJ37" s="102">
        <v>1</v>
      </c>
      <c r="IK37" s="130">
        <v>0</v>
      </c>
      <c r="IL37" s="130">
        <v>0</v>
      </c>
      <c r="IM37" s="130">
        <v>2</v>
      </c>
      <c r="IN37" s="130">
        <v>2</v>
      </c>
      <c r="IO37" s="130">
        <v>4</v>
      </c>
      <c r="IP37" s="102">
        <v>0.5</v>
      </c>
      <c r="IQ37" s="102">
        <v>0.5</v>
      </c>
      <c r="IR37" s="130">
        <v>0</v>
      </c>
      <c r="IS37" s="130">
        <v>0</v>
      </c>
      <c r="IT37" s="130">
        <v>12</v>
      </c>
      <c r="IU37" s="130">
        <v>14</v>
      </c>
      <c r="IV37" s="130">
        <v>26</v>
      </c>
      <c r="IW37" s="102">
        <v>0.46149999999999997</v>
      </c>
      <c r="IX37" s="102">
        <v>0.53849999999999998</v>
      </c>
      <c r="IY37" s="130">
        <v>1</v>
      </c>
      <c r="IZ37" s="130">
        <v>1</v>
      </c>
      <c r="JA37" s="130">
        <v>0</v>
      </c>
      <c r="JB37" s="130">
        <v>1</v>
      </c>
      <c r="JC37" s="130">
        <v>1</v>
      </c>
      <c r="JD37" s="102">
        <v>0</v>
      </c>
      <c r="JE37" s="102">
        <v>1</v>
      </c>
      <c r="JF37" s="130">
        <v>0</v>
      </c>
      <c r="JG37" s="130">
        <v>0</v>
      </c>
      <c r="JH37" s="130">
        <v>12</v>
      </c>
      <c r="JI37" s="130">
        <v>13</v>
      </c>
      <c r="JJ37" s="130">
        <v>25</v>
      </c>
      <c r="JK37" s="102">
        <v>0.48</v>
      </c>
      <c r="JL37" s="102">
        <v>0.52</v>
      </c>
      <c r="JM37" s="130">
        <v>0</v>
      </c>
      <c r="JN37" s="130">
        <v>0</v>
      </c>
      <c r="JO37" s="129">
        <v>4</v>
      </c>
      <c r="JP37" s="130">
        <v>5</v>
      </c>
      <c r="JQ37" s="130">
        <v>9</v>
      </c>
      <c r="JR37" s="102">
        <v>0.44439999999999996</v>
      </c>
      <c r="JS37" s="102">
        <v>0.55559999999999998</v>
      </c>
      <c r="JT37" s="130">
        <v>1</v>
      </c>
      <c r="JU37" s="130">
        <v>1</v>
      </c>
      <c r="JV37" s="130">
        <v>25</v>
      </c>
      <c r="JW37" s="130">
        <v>56</v>
      </c>
      <c r="JX37" s="130">
        <v>81</v>
      </c>
      <c r="JY37" s="102">
        <v>0.30859999999999999</v>
      </c>
      <c r="JZ37" s="102">
        <v>0.69140000000000001</v>
      </c>
      <c r="KA37" s="130">
        <v>4</v>
      </c>
      <c r="KB37" s="130">
        <v>9</v>
      </c>
      <c r="KC37" s="130">
        <v>38</v>
      </c>
      <c r="KD37" s="130">
        <v>72</v>
      </c>
      <c r="KE37" s="130">
        <v>110</v>
      </c>
      <c r="KF37" s="102">
        <v>0.34539999999999998</v>
      </c>
      <c r="KG37" s="102">
        <v>0.65459999999999996</v>
      </c>
      <c r="KH37" s="130">
        <v>3</v>
      </c>
      <c r="KI37" s="130">
        <v>10</v>
      </c>
      <c r="KJ37" s="130">
        <v>91</v>
      </c>
      <c r="KK37" s="130">
        <v>194</v>
      </c>
      <c r="KL37" s="130">
        <v>285</v>
      </c>
      <c r="KM37" s="102">
        <v>0.31929999999999997</v>
      </c>
      <c r="KN37" s="102">
        <v>0.68069999999999997</v>
      </c>
      <c r="KO37" s="130">
        <v>13</v>
      </c>
      <c r="KP37" s="130">
        <v>32</v>
      </c>
      <c r="KQ37" s="130">
        <v>10</v>
      </c>
      <c r="KR37" s="130">
        <v>5</v>
      </c>
      <c r="KS37" s="130">
        <v>15</v>
      </c>
      <c r="KT37" s="102">
        <v>0.66670000000000007</v>
      </c>
      <c r="KU37" s="102">
        <v>0.33329999999999999</v>
      </c>
      <c r="KV37" s="130">
        <v>1</v>
      </c>
      <c r="KW37" s="130">
        <v>1</v>
      </c>
      <c r="KX37" s="130">
        <v>0</v>
      </c>
      <c r="KY37" s="130">
        <v>1</v>
      </c>
      <c r="KZ37" s="130">
        <v>1</v>
      </c>
      <c r="LA37" s="102">
        <v>0</v>
      </c>
      <c r="LB37" s="102">
        <v>1</v>
      </c>
      <c r="LC37" s="130">
        <v>0</v>
      </c>
      <c r="LD37" s="130">
        <v>0</v>
      </c>
      <c r="LE37" s="130">
        <v>4</v>
      </c>
      <c r="LF37" s="130">
        <v>4</v>
      </c>
      <c r="LG37" s="130">
        <v>8</v>
      </c>
      <c r="LH37" s="102">
        <v>0.5</v>
      </c>
      <c r="LI37" s="102">
        <v>0.5</v>
      </c>
      <c r="LJ37" s="130">
        <v>0</v>
      </c>
      <c r="LK37" s="130">
        <v>0</v>
      </c>
      <c r="LL37" s="130">
        <v>2</v>
      </c>
      <c r="LM37" s="130">
        <v>3</v>
      </c>
      <c r="LN37" s="130">
        <v>5</v>
      </c>
      <c r="LO37" s="102">
        <v>0.4</v>
      </c>
      <c r="LP37" s="102">
        <v>0.6</v>
      </c>
      <c r="LQ37" s="130">
        <v>1</v>
      </c>
      <c r="LR37" s="130">
        <v>1</v>
      </c>
      <c r="LS37" s="130">
        <v>0</v>
      </c>
      <c r="LT37" s="130">
        <v>1</v>
      </c>
      <c r="LU37" s="130">
        <v>1</v>
      </c>
      <c r="LV37" s="102">
        <v>0</v>
      </c>
      <c r="LW37" s="102">
        <v>1</v>
      </c>
      <c r="LX37" s="130">
        <v>0</v>
      </c>
      <c r="LY37" s="130">
        <v>0</v>
      </c>
      <c r="LZ37" s="130">
        <v>2</v>
      </c>
      <c r="MA37" s="130">
        <v>2</v>
      </c>
      <c r="MB37" s="130">
        <v>4</v>
      </c>
      <c r="MC37" s="102">
        <v>0.5</v>
      </c>
      <c r="MD37" s="102">
        <v>0.5</v>
      </c>
      <c r="ME37" s="130">
        <v>0</v>
      </c>
      <c r="MF37" s="130">
        <v>0</v>
      </c>
      <c r="MG37" s="130">
        <v>11</v>
      </c>
      <c r="MH37" s="130">
        <v>15</v>
      </c>
      <c r="MI37" s="130">
        <v>26</v>
      </c>
      <c r="MJ37" s="102">
        <v>0.42310000000000003</v>
      </c>
      <c r="MK37" s="102">
        <v>0.57689999999999997</v>
      </c>
      <c r="ML37" s="130">
        <v>1</v>
      </c>
      <c r="MM37" s="130">
        <v>1</v>
      </c>
      <c r="MN37" s="130">
        <v>0</v>
      </c>
      <c r="MO37" s="130">
        <v>1</v>
      </c>
      <c r="MP37" s="130">
        <v>1</v>
      </c>
      <c r="MQ37" s="102">
        <v>0</v>
      </c>
      <c r="MR37" s="102">
        <v>1</v>
      </c>
      <c r="MS37" s="130">
        <v>0</v>
      </c>
      <c r="MT37" s="130">
        <v>0</v>
      </c>
      <c r="MU37" s="130">
        <v>11</v>
      </c>
      <c r="MV37" s="130">
        <v>14</v>
      </c>
      <c r="MW37" s="130">
        <v>25</v>
      </c>
      <c r="MX37" s="102">
        <v>0.44</v>
      </c>
      <c r="MY37" s="102">
        <v>0.56000000000000005</v>
      </c>
      <c r="MZ37" s="130">
        <v>0</v>
      </c>
      <c r="NA37" s="130">
        <v>0</v>
      </c>
    </row>
    <row r="38" spans="1:365" x14ac:dyDescent="0.25">
      <c r="A38" s="89" t="s">
        <v>90</v>
      </c>
      <c r="B38" s="135">
        <v>5</v>
      </c>
      <c r="C38" s="136">
        <v>2</v>
      </c>
      <c r="D38" s="137">
        <v>7</v>
      </c>
      <c r="E38" s="138">
        <v>0.71400000000000008</v>
      </c>
      <c r="F38" s="128">
        <v>0.28600000000000003</v>
      </c>
      <c r="G38" s="139">
        <v>1</v>
      </c>
      <c r="H38" s="137">
        <v>1</v>
      </c>
      <c r="I38" s="135">
        <v>61</v>
      </c>
      <c r="J38" s="136">
        <v>68</v>
      </c>
      <c r="K38" s="137">
        <v>129</v>
      </c>
      <c r="L38" s="138">
        <v>0.47299999999999998</v>
      </c>
      <c r="M38" s="128">
        <v>0.52700000000000002</v>
      </c>
      <c r="N38" s="139">
        <v>17</v>
      </c>
      <c r="O38" s="140">
        <v>17</v>
      </c>
      <c r="P38" s="135">
        <v>41</v>
      </c>
      <c r="Q38" s="136">
        <v>43</v>
      </c>
      <c r="R38" s="137">
        <v>84</v>
      </c>
      <c r="S38" s="138">
        <v>0.48799999999999999</v>
      </c>
      <c r="T38" s="128">
        <v>0.51200000000000001</v>
      </c>
      <c r="U38" s="139">
        <v>6</v>
      </c>
      <c r="V38" s="140">
        <v>8</v>
      </c>
      <c r="W38" s="135">
        <v>98</v>
      </c>
      <c r="X38" s="136">
        <v>94</v>
      </c>
      <c r="Y38" s="137">
        <v>192</v>
      </c>
      <c r="Z38" s="138">
        <v>0.51</v>
      </c>
      <c r="AA38" s="128">
        <v>0.49</v>
      </c>
      <c r="AB38" s="139">
        <v>21</v>
      </c>
      <c r="AC38" s="140">
        <v>24</v>
      </c>
      <c r="AD38" s="139">
        <v>22</v>
      </c>
      <c r="AE38" s="136">
        <v>15</v>
      </c>
      <c r="AF38" s="137">
        <v>37</v>
      </c>
      <c r="AG38" s="138">
        <v>0.59499999999999997</v>
      </c>
      <c r="AH38" s="128">
        <v>0.40500000000000003</v>
      </c>
      <c r="AI38" s="139">
        <v>2</v>
      </c>
      <c r="AJ38" s="136">
        <v>3</v>
      </c>
      <c r="AK38" s="136">
        <v>0</v>
      </c>
      <c r="AL38" s="136">
        <v>1</v>
      </c>
      <c r="AM38" s="137">
        <v>1</v>
      </c>
      <c r="AN38" s="138">
        <v>0</v>
      </c>
      <c r="AO38" s="128">
        <v>1</v>
      </c>
      <c r="AP38" s="139">
        <v>0</v>
      </c>
      <c r="AQ38" s="136">
        <v>0</v>
      </c>
      <c r="AR38" s="136">
        <v>5</v>
      </c>
      <c r="AS38" s="136">
        <v>1</v>
      </c>
      <c r="AT38" s="137">
        <v>6</v>
      </c>
      <c r="AU38" s="138">
        <v>0.83299999999999996</v>
      </c>
      <c r="AV38" s="128">
        <v>0.16699999999999998</v>
      </c>
      <c r="AW38" s="139">
        <v>0</v>
      </c>
      <c r="AX38" s="136">
        <v>0</v>
      </c>
      <c r="AY38" s="136">
        <v>2</v>
      </c>
      <c r="AZ38" s="136">
        <v>2</v>
      </c>
      <c r="BA38" s="137">
        <v>4</v>
      </c>
      <c r="BB38" s="138">
        <v>0.5</v>
      </c>
      <c r="BC38" s="128">
        <v>0.5</v>
      </c>
      <c r="BD38" s="139">
        <v>1</v>
      </c>
      <c r="BE38" s="136">
        <v>1</v>
      </c>
      <c r="BF38" s="136">
        <v>0</v>
      </c>
      <c r="BG38" s="136">
        <v>1</v>
      </c>
      <c r="BH38" s="137">
        <v>1</v>
      </c>
      <c r="BI38" s="138">
        <v>0</v>
      </c>
      <c r="BJ38" s="128">
        <v>1</v>
      </c>
      <c r="BK38" s="139">
        <v>0</v>
      </c>
      <c r="BL38" s="136">
        <v>0</v>
      </c>
      <c r="BM38" s="136">
        <v>2</v>
      </c>
      <c r="BN38" s="136">
        <v>1</v>
      </c>
      <c r="BO38" s="137">
        <v>3</v>
      </c>
      <c r="BP38" s="138">
        <v>0.66700000000000004</v>
      </c>
      <c r="BQ38" s="128">
        <v>0.33299999999999996</v>
      </c>
      <c r="BR38" s="139">
        <v>0</v>
      </c>
      <c r="BS38" s="136">
        <v>0</v>
      </c>
      <c r="BT38" s="136">
        <v>9</v>
      </c>
      <c r="BU38" s="136">
        <v>17</v>
      </c>
      <c r="BV38" s="137">
        <v>26</v>
      </c>
      <c r="BW38" s="138">
        <v>0.34600000000000003</v>
      </c>
      <c r="BX38" s="128">
        <v>0.65400000000000003</v>
      </c>
      <c r="BY38" s="139">
        <v>0</v>
      </c>
      <c r="BZ38" s="136">
        <v>1</v>
      </c>
      <c r="CA38" s="136">
        <v>0</v>
      </c>
      <c r="CB38" s="136">
        <v>1</v>
      </c>
      <c r="CC38" s="137">
        <v>1</v>
      </c>
      <c r="CD38" s="138">
        <v>0</v>
      </c>
      <c r="CE38" s="128">
        <v>1</v>
      </c>
      <c r="CF38" s="139">
        <v>0</v>
      </c>
      <c r="CG38" s="136">
        <v>0</v>
      </c>
      <c r="CH38" s="136">
        <v>9</v>
      </c>
      <c r="CI38" s="136">
        <v>16</v>
      </c>
      <c r="CJ38" s="137">
        <v>25</v>
      </c>
      <c r="CK38" s="138">
        <v>0.36</v>
      </c>
      <c r="CL38" s="128">
        <v>0.64</v>
      </c>
      <c r="CM38" s="139">
        <v>0</v>
      </c>
      <c r="CN38" s="140">
        <v>0</v>
      </c>
      <c r="CO38" s="175">
        <v>5</v>
      </c>
      <c r="CP38" s="176">
        <v>2</v>
      </c>
      <c r="CQ38" s="176">
        <v>7</v>
      </c>
      <c r="CR38" s="177">
        <v>0.71400000000000008</v>
      </c>
      <c r="CS38" s="177">
        <v>0.28600000000000003</v>
      </c>
      <c r="CT38" s="176">
        <v>1</v>
      </c>
      <c r="CU38" s="176">
        <v>1</v>
      </c>
      <c r="CV38" s="127">
        <v>109</v>
      </c>
      <c r="CW38" s="127">
        <v>113</v>
      </c>
      <c r="CX38" s="127">
        <v>222</v>
      </c>
      <c r="CY38" s="128">
        <v>0.49099999999999999</v>
      </c>
      <c r="CZ38" s="128">
        <v>0.50900000000000001</v>
      </c>
      <c r="DA38" s="127">
        <v>25</v>
      </c>
      <c r="DB38" s="127">
        <v>28</v>
      </c>
      <c r="DC38" s="127">
        <v>80</v>
      </c>
      <c r="DD38" s="127">
        <v>84</v>
      </c>
      <c r="DE38" s="127">
        <v>164</v>
      </c>
      <c r="DF38" s="128">
        <v>0.48799999999999999</v>
      </c>
      <c r="DG38" s="128">
        <v>0.51200000000000001</v>
      </c>
      <c r="DH38" s="127">
        <v>13</v>
      </c>
      <c r="DI38" s="127">
        <v>16</v>
      </c>
      <c r="DJ38" s="127">
        <v>83</v>
      </c>
      <c r="DK38" s="127">
        <v>90</v>
      </c>
      <c r="DL38" s="127">
        <v>173</v>
      </c>
      <c r="DM38" s="128">
        <v>0.48</v>
      </c>
      <c r="DN38" s="128">
        <v>0.52</v>
      </c>
      <c r="DO38" s="127">
        <v>20</v>
      </c>
      <c r="DP38" s="127">
        <v>23</v>
      </c>
      <c r="DQ38" s="127">
        <v>26</v>
      </c>
      <c r="DR38" s="127">
        <v>13</v>
      </c>
      <c r="DS38" s="127">
        <v>39</v>
      </c>
      <c r="DT38" s="128">
        <v>0.66700000000000004</v>
      </c>
      <c r="DU38" s="128">
        <v>0.33299999999999996</v>
      </c>
      <c r="DV38" s="127">
        <v>4</v>
      </c>
      <c r="DW38" s="127">
        <v>4</v>
      </c>
      <c r="DX38" s="127">
        <v>0</v>
      </c>
      <c r="DY38" s="127">
        <v>1</v>
      </c>
      <c r="DZ38" s="127">
        <v>1</v>
      </c>
      <c r="EA38" s="128">
        <v>0</v>
      </c>
      <c r="EB38" s="128">
        <v>1</v>
      </c>
      <c r="EC38" s="127">
        <v>0</v>
      </c>
      <c r="ED38" s="127">
        <v>0</v>
      </c>
      <c r="EE38" s="127">
        <v>5</v>
      </c>
      <c r="EF38" s="127">
        <v>1</v>
      </c>
      <c r="EG38" s="127">
        <v>6</v>
      </c>
      <c r="EH38" s="128">
        <v>0.83299999999999996</v>
      </c>
      <c r="EI38" s="128">
        <v>0.16699999999999998</v>
      </c>
      <c r="EJ38" s="127">
        <v>0</v>
      </c>
      <c r="EK38" s="127">
        <v>0</v>
      </c>
      <c r="EL38" s="127">
        <v>2</v>
      </c>
      <c r="EM38" s="127">
        <v>2</v>
      </c>
      <c r="EN38" s="127">
        <v>4</v>
      </c>
      <c r="EO38" s="128">
        <v>0.5</v>
      </c>
      <c r="EP38" s="128">
        <v>0.5</v>
      </c>
      <c r="EQ38" s="127">
        <v>1</v>
      </c>
      <c r="ER38" s="127">
        <v>1</v>
      </c>
      <c r="ES38" s="127">
        <v>0</v>
      </c>
      <c r="ET38" s="127">
        <v>1</v>
      </c>
      <c r="EU38" s="127">
        <v>1</v>
      </c>
      <c r="EV38" s="128">
        <v>0</v>
      </c>
      <c r="EW38" s="128">
        <v>1</v>
      </c>
      <c r="EX38" s="127">
        <v>0</v>
      </c>
      <c r="EY38" s="127">
        <v>0</v>
      </c>
      <c r="EZ38" s="127">
        <v>2</v>
      </c>
      <c r="FA38" s="127">
        <v>1</v>
      </c>
      <c r="FB38" s="127">
        <v>3</v>
      </c>
      <c r="FC38" s="128">
        <v>0.66700000000000004</v>
      </c>
      <c r="FD38" s="128">
        <v>0.33299999999999996</v>
      </c>
      <c r="FE38" s="127">
        <v>0</v>
      </c>
      <c r="FF38" s="127">
        <v>0</v>
      </c>
      <c r="FG38" s="127">
        <v>9</v>
      </c>
      <c r="FH38" s="127">
        <v>17</v>
      </c>
      <c r="FI38" s="127">
        <v>26</v>
      </c>
      <c r="FJ38" s="128">
        <v>0.34600000000000003</v>
      </c>
      <c r="FK38" s="128">
        <v>0.65400000000000003</v>
      </c>
      <c r="FL38" s="127">
        <v>0</v>
      </c>
      <c r="FM38" s="127">
        <v>1</v>
      </c>
      <c r="FN38" s="127">
        <v>0</v>
      </c>
      <c r="FO38" s="127">
        <v>1</v>
      </c>
      <c r="FP38" s="127">
        <v>1</v>
      </c>
      <c r="FQ38" s="128">
        <v>0</v>
      </c>
      <c r="FR38" s="128">
        <v>1</v>
      </c>
      <c r="FS38" s="127">
        <v>0</v>
      </c>
      <c r="FT38" s="127">
        <v>0</v>
      </c>
      <c r="FU38" s="127">
        <v>9</v>
      </c>
      <c r="FV38" s="127">
        <v>16</v>
      </c>
      <c r="FW38" s="127">
        <v>25</v>
      </c>
      <c r="FX38" s="128">
        <v>0.36</v>
      </c>
      <c r="FY38" s="128">
        <v>0.64</v>
      </c>
      <c r="FZ38" s="127">
        <v>0</v>
      </c>
      <c r="GA38" s="148">
        <v>0</v>
      </c>
      <c r="GB38" s="129">
        <v>5</v>
      </c>
      <c r="GC38" s="130">
        <v>2</v>
      </c>
      <c r="GD38" s="130">
        <v>7</v>
      </c>
      <c r="GE38" s="102">
        <v>0.71400000000000008</v>
      </c>
      <c r="GF38" s="102">
        <v>0.28600000000000003</v>
      </c>
      <c r="GG38" s="130">
        <v>1</v>
      </c>
      <c r="GH38" s="130">
        <v>1</v>
      </c>
      <c r="GI38" s="130">
        <v>51</v>
      </c>
      <c r="GJ38" s="130">
        <v>52</v>
      </c>
      <c r="GK38" s="130">
        <v>103</v>
      </c>
      <c r="GL38" s="102">
        <v>0.495</v>
      </c>
      <c r="GM38" s="102">
        <v>0.505</v>
      </c>
      <c r="GN38" s="130">
        <v>12</v>
      </c>
      <c r="GO38" s="130">
        <v>13</v>
      </c>
      <c r="GP38" s="130">
        <v>83</v>
      </c>
      <c r="GQ38" s="130">
        <v>84</v>
      </c>
      <c r="GR38" s="130">
        <v>167</v>
      </c>
      <c r="GS38" s="102">
        <v>0.49700000000000005</v>
      </c>
      <c r="GT38" s="102">
        <v>0.503</v>
      </c>
      <c r="GU38" s="130">
        <v>15</v>
      </c>
      <c r="GV38" s="130">
        <v>16</v>
      </c>
      <c r="GW38" s="130">
        <v>79</v>
      </c>
      <c r="GX38" s="130">
        <v>85</v>
      </c>
      <c r="GY38" s="130">
        <v>164</v>
      </c>
      <c r="GZ38" s="102">
        <v>0.48200000000000004</v>
      </c>
      <c r="HA38" s="102">
        <v>0.51800000000000002</v>
      </c>
      <c r="HB38" s="130">
        <v>18</v>
      </c>
      <c r="HC38" s="130">
        <v>22</v>
      </c>
      <c r="HD38" s="130">
        <v>18</v>
      </c>
      <c r="HE38" s="130">
        <v>9</v>
      </c>
      <c r="HF38" s="130">
        <v>27</v>
      </c>
      <c r="HG38" s="102">
        <v>0.66700000000000004</v>
      </c>
      <c r="HH38" s="102">
        <v>0.33299999999999996</v>
      </c>
      <c r="HI38" s="130">
        <v>2</v>
      </c>
      <c r="HJ38" s="130">
        <v>2</v>
      </c>
      <c r="HK38" s="130">
        <v>0</v>
      </c>
      <c r="HL38" s="130">
        <v>1</v>
      </c>
      <c r="HM38" s="130">
        <v>1</v>
      </c>
      <c r="HN38" s="102">
        <v>0</v>
      </c>
      <c r="HO38" s="102">
        <v>1</v>
      </c>
      <c r="HP38" s="130">
        <v>0</v>
      </c>
      <c r="HQ38" s="130">
        <v>0</v>
      </c>
      <c r="HR38" s="130">
        <v>5</v>
      </c>
      <c r="HS38" s="130">
        <v>1</v>
      </c>
      <c r="HT38" s="130">
        <v>6</v>
      </c>
      <c r="HU38" s="102">
        <v>0.83299999999999996</v>
      </c>
      <c r="HV38" s="102">
        <v>0.16699999999999998</v>
      </c>
      <c r="HW38" s="130">
        <v>0</v>
      </c>
      <c r="HX38" s="130">
        <v>0</v>
      </c>
      <c r="HY38" s="130">
        <v>2</v>
      </c>
      <c r="HZ38" s="130">
        <v>2</v>
      </c>
      <c r="IA38" s="130">
        <v>4</v>
      </c>
      <c r="IB38" s="102">
        <v>0.5</v>
      </c>
      <c r="IC38" s="102">
        <v>0.5</v>
      </c>
      <c r="ID38" s="130">
        <v>1</v>
      </c>
      <c r="IE38" s="130">
        <v>1</v>
      </c>
      <c r="IF38" s="130">
        <v>0</v>
      </c>
      <c r="IG38" s="130">
        <v>1</v>
      </c>
      <c r="IH38" s="130">
        <v>1</v>
      </c>
      <c r="II38" s="102">
        <v>0</v>
      </c>
      <c r="IJ38" s="102">
        <v>1</v>
      </c>
      <c r="IK38" s="130">
        <v>0</v>
      </c>
      <c r="IL38" s="130">
        <v>0</v>
      </c>
      <c r="IM38" s="130">
        <v>2</v>
      </c>
      <c r="IN38" s="130">
        <v>1</v>
      </c>
      <c r="IO38" s="130">
        <v>3</v>
      </c>
      <c r="IP38" s="102">
        <v>0.66700000000000004</v>
      </c>
      <c r="IQ38" s="102">
        <v>0.33299999999999996</v>
      </c>
      <c r="IR38" s="130">
        <v>0</v>
      </c>
      <c r="IS38" s="130">
        <v>0</v>
      </c>
      <c r="IT38" s="130">
        <v>10</v>
      </c>
      <c r="IU38" s="130">
        <v>16</v>
      </c>
      <c r="IV38" s="130">
        <v>26</v>
      </c>
      <c r="IW38" s="102">
        <v>0.38500000000000001</v>
      </c>
      <c r="IX38" s="102">
        <v>0.61499999999999999</v>
      </c>
      <c r="IY38" s="130">
        <v>0</v>
      </c>
      <c r="IZ38" s="130">
        <v>1</v>
      </c>
      <c r="JA38" s="130">
        <v>0</v>
      </c>
      <c r="JB38" s="130">
        <v>1</v>
      </c>
      <c r="JC38" s="130">
        <v>1</v>
      </c>
      <c r="JD38" s="102">
        <v>0</v>
      </c>
      <c r="JE38" s="102">
        <v>1</v>
      </c>
      <c r="JF38" s="130">
        <v>0</v>
      </c>
      <c r="JG38" s="130">
        <v>0</v>
      </c>
      <c r="JH38" s="130">
        <v>10</v>
      </c>
      <c r="JI38" s="130">
        <v>15</v>
      </c>
      <c r="JJ38" s="130">
        <v>25</v>
      </c>
      <c r="JK38" s="102">
        <v>0.4</v>
      </c>
      <c r="JL38" s="102">
        <v>0.6</v>
      </c>
      <c r="JM38" s="130">
        <v>0</v>
      </c>
      <c r="JN38" s="130">
        <v>0</v>
      </c>
      <c r="JO38" s="129">
        <v>3</v>
      </c>
      <c r="JP38" s="130">
        <v>4</v>
      </c>
      <c r="JQ38" s="130">
        <v>7</v>
      </c>
      <c r="JR38" s="102">
        <v>0.42899999999999999</v>
      </c>
      <c r="JS38" s="102">
        <v>0.57100000000000006</v>
      </c>
      <c r="JT38" s="130">
        <v>1</v>
      </c>
      <c r="JU38" s="130">
        <v>1</v>
      </c>
      <c r="JV38" s="130">
        <v>32</v>
      </c>
      <c r="JW38" s="130">
        <v>34</v>
      </c>
      <c r="JX38" s="130">
        <v>66</v>
      </c>
      <c r="JY38" s="102">
        <v>0.48499999999999999</v>
      </c>
      <c r="JZ38" s="102">
        <v>0.51500000000000001</v>
      </c>
      <c r="KA38" s="130">
        <v>4</v>
      </c>
      <c r="KB38" s="130">
        <v>7</v>
      </c>
      <c r="KC38" s="130">
        <v>30</v>
      </c>
      <c r="KD38" s="130">
        <v>36</v>
      </c>
      <c r="KE38" s="130">
        <v>66</v>
      </c>
      <c r="KF38" s="102">
        <v>0.45500000000000002</v>
      </c>
      <c r="KG38" s="102">
        <v>0.54500000000000004</v>
      </c>
      <c r="KH38" s="130">
        <v>5</v>
      </c>
      <c r="KI38" s="130">
        <v>6</v>
      </c>
      <c r="KJ38" s="130">
        <v>83</v>
      </c>
      <c r="KK38" s="130">
        <v>88</v>
      </c>
      <c r="KL38" s="130">
        <v>171</v>
      </c>
      <c r="KM38" s="102">
        <v>0.48499999999999999</v>
      </c>
      <c r="KN38" s="102">
        <v>0.51500000000000001</v>
      </c>
      <c r="KO38" s="130">
        <v>17</v>
      </c>
      <c r="KP38" s="130">
        <v>23</v>
      </c>
      <c r="KQ38" s="130">
        <v>16</v>
      </c>
      <c r="KR38" s="130">
        <v>10</v>
      </c>
      <c r="KS38" s="130">
        <v>26</v>
      </c>
      <c r="KT38" s="102">
        <v>0.61499999999999999</v>
      </c>
      <c r="KU38" s="102">
        <v>0.38500000000000001</v>
      </c>
      <c r="KV38" s="130">
        <v>2</v>
      </c>
      <c r="KW38" s="130">
        <v>2</v>
      </c>
      <c r="KX38" s="130">
        <v>1</v>
      </c>
      <c r="KY38" s="130">
        <v>0</v>
      </c>
      <c r="KZ38" s="130">
        <v>1</v>
      </c>
      <c r="LA38" s="102">
        <v>1</v>
      </c>
      <c r="LB38" s="102">
        <v>0</v>
      </c>
      <c r="LC38" s="130">
        <v>0</v>
      </c>
      <c r="LD38" s="130">
        <v>0</v>
      </c>
      <c r="LE38" s="130">
        <v>2</v>
      </c>
      <c r="LF38" s="130">
        <v>4</v>
      </c>
      <c r="LG38" s="130">
        <v>6</v>
      </c>
      <c r="LH38" s="102">
        <v>0.33299999999999996</v>
      </c>
      <c r="LI38" s="102">
        <v>0.66700000000000004</v>
      </c>
      <c r="LJ38" s="130">
        <v>0</v>
      </c>
      <c r="LK38" s="130">
        <v>0</v>
      </c>
      <c r="LL38" s="130">
        <v>1</v>
      </c>
      <c r="LM38" s="130">
        <v>2</v>
      </c>
      <c r="LN38" s="130">
        <v>3</v>
      </c>
      <c r="LO38" s="102">
        <v>0.33299999999999996</v>
      </c>
      <c r="LP38" s="102">
        <v>0.66700000000000004</v>
      </c>
      <c r="LQ38" s="130">
        <v>0</v>
      </c>
      <c r="LR38" s="130">
        <v>1</v>
      </c>
      <c r="LS38" s="130">
        <v>0</v>
      </c>
      <c r="LT38" s="130">
        <v>1</v>
      </c>
      <c r="LU38" s="130">
        <v>1</v>
      </c>
      <c r="LV38" s="102">
        <v>0</v>
      </c>
      <c r="LW38" s="102">
        <v>1</v>
      </c>
      <c r="LX38" s="130">
        <v>0</v>
      </c>
      <c r="LY38" s="130">
        <v>0</v>
      </c>
      <c r="LZ38" s="130">
        <v>1</v>
      </c>
      <c r="MA38" s="130">
        <v>1</v>
      </c>
      <c r="MB38" s="130">
        <v>2</v>
      </c>
      <c r="MC38" s="102">
        <v>0.5</v>
      </c>
      <c r="MD38" s="102">
        <v>0.5</v>
      </c>
      <c r="ME38" s="130">
        <v>0</v>
      </c>
      <c r="MF38" s="130">
        <v>0</v>
      </c>
      <c r="MG38" s="130">
        <v>9</v>
      </c>
      <c r="MH38" s="130">
        <v>16</v>
      </c>
      <c r="MI38" s="130">
        <v>25</v>
      </c>
      <c r="MJ38" s="102">
        <v>0.36</v>
      </c>
      <c r="MK38" s="102">
        <v>0.64</v>
      </c>
      <c r="ML38" s="130">
        <v>0</v>
      </c>
      <c r="MM38" s="130">
        <v>1</v>
      </c>
      <c r="MN38" s="130">
        <v>0</v>
      </c>
      <c r="MO38" s="130">
        <v>1</v>
      </c>
      <c r="MP38" s="130">
        <v>1</v>
      </c>
      <c r="MQ38" s="102">
        <v>0</v>
      </c>
      <c r="MR38" s="102">
        <v>1</v>
      </c>
      <c r="MS38" s="130">
        <v>0</v>
      </c>
      <c r="MT38" s="130">
        <v>0</v>
      </c>
      <c r="MU38" s="130">
        <v>9</v>
      </c>
      <c r="MV38" s="130">
        <v>15</v>
      </c>
      <c r="MW38" s="130">
        <v>24</v>
      </c>
      <c r="MX38" s="102">
        <v>0.375</v>
      </c>
      <c r="MY38" s="102">
        <v>0.625</v>
      </c>
      <c r="MZ38" s="130">
        <v>0</v>
      </c>
      <c r="NA38" s="130">
        <v>0</v>
      </c>
    </row>
    <row r="39" spans="1:365" x14ac:dyDescent="0.25">
      <c r="A39" s="89" t="s">
        <v>91</v>
      </c>
      <c r="B39" s="135">
        <v>3</v>
      </c>
      <c r="C39" s="136">
        <v>2</v>
      </c>
      <c r="D39" s="137">
        <v>5</v>
      </c>
      <c r="E39" s="138">
        <v>0.6</v>
      </c>
      <c r="F39" s="128">
        <v>0.4</v>
      </c>
      <c r="G39" s="139">
        <v>1</v>
      </c>
      <c r="H39" s="137">
        <v>1</v>
      </c>
      <c r="I39" s="135">
        <v>2</v>
      </c>
      <c r="J39" s="136">
        <v>3</v>
      </c>
      <c r="K39" s="137">
        <v>5</v>
      </c>
      <c r="L39" s="138">
        <v>0.4</v>
      </c>
      <c r="M39" s="128">
        <v>0.6</v>
      </c>
      <c r="N39" s="139">
        <v>1</v>
      </c>
      <c r="O39" s="140">
        <v>1</v>
      </c>
      <c r="P39" s="135">
        <v>4</v>
      </c>
      <c r="Q39" s="136">
        <v>6</v>
      </c>
      <c r="R39" s="137">
        <v>10</v>
      </c>
      <c r="S39" s="138">
        <v>0.6</v>
      </c>
      <c r="T39" s="128">
        <v>0.4</v>
      </c>
      <c r="U39" s="139">
        <v>2</v>
      </c>
      <c r="V39" s="140">
        <v>2</v>
      </c>
      <c r="W39" s="135">
        <v>60</v>
      </c>
      <c r="X39" s="136">
        <v>23</v>
      </c>
      <c r="Y39" s="137">
        <v>83</v>
      </c>
      <c r="Z39" s="138">
        <v>0.72299999999999998</v>
      </c>
      <c r="AA39" s="128">
        <v>0.27699999999999997</v>
      </c>
      <c r="AB39" s="139">
        <v>13</v>
      </c>
      <c r="AC39" s="140">
        <v>14</v>
      </c>
      <c r="AD39" s="139">
        <v>11</v>
      </c>
      <c r="AE39" s="136">
        <v>4</v>
      </c>
      <c r="AF39" s="137">
        <v>15</v>
      </c>
      <c r="AG39" s="138">
        <v>0.73299999999999998</v>
      </c>
      <c r="AH39" s="128">
        <v>0.26700000000000002</v>
      </c>
      <c r="AI39" s="139">
        <v>1</v>
      </c>
      <c r="AJ39" s="136">
        <v>1</v>
      </c>
      <c r="AK39" s="136">
        <v>0</v>
      </c>
      <c r="AL39" s="136">
        <v>1</v>
      </c>
      <c r="AM39" s="137">
        <v>1</v>
      </c>
      <c r="AN39" s="138">
        <v>0</v>
      </c>
      <c r="AO39" s="128">
        <v>1</v>
      </c>
      <c r="AP39" s="139">
        <v>0</v>
      </c>
      <c r="AQ39" s="136">
        <v>0</v>
      </c>
      <c r="AR39" s="136">
        <v>3</v>
      </c>
      <c r="AS39" s="136">
        <v>1</v>
      </c>
      <c r="AT39" s="137">
        <v>4</v>
      </c>
      <c r="AU39" s="138">
        <v>0.75</v>
      </c>
      <c r="AV39" s="128">
        <v>0.25</v>
      </c>
      <c r="AW39" s="139">
        <v>0</v>
      </c>
      <c r="AX39" s="136">
        <v>0</v>
      </c>
      <c r="AY39" s="136">
        <v>2</v>
      </c>
      <c r="AZ39" s="136">
        <v>2</v>
      </c>
      <c r="BA39" s="137">
        <v>4</v>
      </c>
      <c r="BB39" s="138">
        <v>0.5</v>
      </c>
      <c r="BC39" s="128">
        <v>0.5</v>
      </c>
      <c r="BD39" s="139">
        <v>1</v>
      </c>
      <c r="BE39" s="136">
        <v>1</v>
      </c>
      <c r="BF39" s="136">
        <v>0</v>
      </c>
      <c r="BG39" s="136">
        <v>1</v>
      </c>
      <c r="BH39" s="137">
        <v>1</v>
      </c>
      <c r="BI39" s="138">
        <v>0</v>
      </c>
      <c r="BJ39" s="128">
        <v>1</v>
      </c>
      <c r="BK39" s="139">
        <v>0</v>
      </c>
      <c r="BL39" s="136">
        <v>0</v>
      </c>
      <c r="BM39" s="136">
        <v>2</v>
      </c>
      <c r="BN39" s="136">
        <v>1</v>
      </c>
      <c r="BO39" s="137">
        <v>3</v>
      </c>
      <c r="BP39" s="138">
        <v>0.66700000000000004</v>
      </c>
      <c r="BQ39" s="128">
        <v>0.33299999999999996</v>
      </c>
      <c r="BR39" s="139">
        <v>0</v>
      </c>
      <c r="BS39" s="136">
        <v>0</v>
      </c>
      <c r="BT39" s="136">
        <v>12</v>
      </c>
      <c r="BU39" s="136">
        <v>6</v>
      </c>
      <c r="BV39" s="137">
        <v>18</v>
      </c>
      <c r="BW39" s="138">
        <v>0.66700000000000004</v>
      </c>
      <c r="BX39" s="128">
        <v>0.33299999999999996</v>
      </c>
      <c r="BY39" s="139">
        <v>1</v>
      </c>
      <c r="BZ39" s="136">
        <v>1</v>
      </c>
      <c r="CA39" s="136">
        <v>1</v>
      </c>
      <c r="CB39" s="136">
        <v>0</v>
      </c>
      <c r="CC39" s="137">
        <v>1</v>
      </c>
      <c r="CD39" s="138">
        <v>1</v>
      </c>
      <c r="CE39" s="128">
        <v>0</v>
      </c>
      <c r="CF39" s="139">
        <v>0</v>
      </c>
      <c r="CG39" s="136">
        <v>0</v>
      </c>
      <c r="CH39" s="136">
        <v>11</v>
      </c>
      <c r="CI39" s="136">
        <v>6</v>
      </c>
      <c r="CJ39" s="137">
        <v>17</v>
      </c>
      <c r="CK39" s="138">
        <v>0.64700000000000002</v>
      </c>
      <c r="CL39" s="128">
        <v>0.35299999999999998</v>
      </c>
      <c r="CM39" s="139">
        <v>0</v>
      </c>
      <c r="CN39" s="140">
        <v>0</v>
      </c>
      <c r="CO39" s="175">
        <v>3</v>
      </c>
      <c r="CP39" s="176">
        <v>2</v>
      </c>
      <c r="CQ39" s="176">
        <v>5</v>
      </c>
      <c r="CR39" s="177">
        <v>0.6</v>
      </c>
      <c r="CS39" s="177">
        <v>0.4</v>
      </c>
      <c r="CT39" s="176">
        <v>1</v>
      </c>
      <c r="CU39" s="176">
        <v>1</v>
      </c>
      <c r="CV39" s="127">
        <v>9</v>
      </c>
      <c r="CW39" s="127">
        <v>11</v>
      </c>
      <c r="CX39" s="127">
        <v>20</v>
      </c>
      <c r="CY39" s="128">
        <v>0.45</v>
      </c>
      <c r="CZ39" s="128">
        <v>0.55000000000000004</v>
      </c>
      <c r="DA39" s="127">
        <v>4</v>
      </c>
      <c r="DB39" s="127">
        <v>4</v>
      </c>
      <c r="DC39" s="127">
        <v>24</v>
      </c>
      <c r="DD39" s="127">
        <v>16</v>
      </c>
      <c r="DE39" s="127">
        <v>40</v>
      </c>
      <c r="DF39" s="128">
        <v>0.6</v>
      </c>
      <c r="DG39" s="128">
        <v>0.4</v>
      </c>
      <c r="DH39" s="127">
        <v>7</v>
      </c>
      <c r="DI39" s="127">
        <v>8</v>
      </c>
      <c r="DJ39" s="127">
        <v>58</v>
      </c>
      <c r="DK39" s="127">
        <v>25</v>
      </c>
      <c r="DL39" s="127">
        <v>83</v>
      </c>
      <c r="DM39" s="128">
        <v>0.69900000000000007</v>
      </c>
      <c r="DN39" s="128">
        <v>0.30099999999999999</v>
      </c>
      <c r="DO39" s="127">
        <v>12</v>
      </c>
      <c r="DP39" s="127">
        <v>14</v>
      </c>
      <c r="DQ39" s="127">
        <v>10</v>
      </c>
      <c r="DR39" s="127">
        <v>5</v>
      </c>
      <c r="DS39" s="127">
        <v>15</v>
      </c>
      <c r="DT39" s="128">
        <v>0.66700000000000004</v>
      </c>
      <c r="DU39" s="128">
        <v>0.33299999999999996</v>
      </c>
      <c r="DV39" s="127">
        <v>1</v>
      </c>
      <c r="DW39" s="127">
        <v>1</v>
      </c>
      <c r="DX39" s="127">
        <v>0</v>
      </c>
      <c r="DY39" s="127">
        <v>1</v>
      </c>
      <c r="DZ39" s="127">
        <v>1</v>
      </c>
      <c r="EA39" s="128">
        <v>0</v>
      </c>
      <c r="EB39" s="128">
        <v>1</v>
      </c>
      <c r="EC39" s="127">
        <v>0</v>
      </c>
      <c r="ED39" s="127">
        <v>0</v>
      </c>
      <c r="EE39" s="127">
        <v>3</v>
      </c>
      <c r="EF39" s="127">
        <v>1</v>
      </c>
      <c r="EG39" s="127">
        <v>4</v>
      </c>
      <c r="EH39" s="128">
        <v>0.75</v>
      </c>
      <c r="EI39" s="128">
        <v>0.25</v>
      </c>
      <c r="EJ39" s="127">
        <v>0</v>
      </c>
      <c r="EK39" s="127">
        <v>0</v>
      </c>
      <c r="EL39" s="127">
        <v>2</v>
      </c>
      <c r="EM39" s="127">
        <v>2</v>
      </c>
      <c r="EN39" s="127">
        <v>4</v>
      </c>
      <c r="EO39" s="128">
        <v>0.5</v>
      </c>
      <c r="EP39" s="128">
        <v>0.5</v>
      </c>
      <c r="EQ39" s="127">
        <v>1</v>
      </c>
      <c r="ER39" s="127">
        <v>1</v>
      </c>
      <c r="ES39" s="127">
        <v>0</v>
      </c>
      <c r="ET39" s="127">
        <v>1</v>
      </c>
      <c r="EU39" s="127">
        <v>1</v>
      </c>
      <c r="EV39" s="128">
        <v>0</v>
      </c>
      <c r="EW39" s="128">
        <v>1</v>
      </c>
      <c r="EX39" s="127">
        <v>0</v>
      </c>
      <c r="EY39" s="127">
        <v>0</v>
      </c>
      <c r="EZ39" s="127">
        <v>2</v>
      </c>
      <c r="FA39" s="127">
        <v>1</v>
      </c>
      <c r="FB39" s="127">
        <v>3</v>
      </c>
      <c r="FC39" s="128">
        <v>0.66700000000000004</v>
      </c>
      <c r="FD39" s="128">
        <v>0.33299999999999996</v>
      </c>
      <c r="FE39" s="127">
        <v>0</v>
      </c>
      <c r="FF39" s="127">
        <v>0</v>
      </c>
      <c r="FG39" s="127">
        <v>11</v>
      </c>
      <c r="FH39" s="127">
        <v>7</v>
      </c>
      <c r="FI39" s="127">
        <v>18</v>
      </c>
      <c r="FJ39" s="128">
        <v>0.61099999999999999</v>
      </c>
      <c r="FK39" s="128">
        <v>0.38900000000000001</v>
      </c>
      <c r="FL39" s="127">
        <v>1</v>
      </c>
      <c r="FM39" s="127">
        <v>1</v>
      </c>
      <c r="FN39" s="127">
        <v>1</v>
      </c>
      <c r="FO39" s="127">
        <v>0</v>
      </c>
      <c r="FP39" s="127">
        <v>1</v>
      </c>
      <c r="FQ39" s="128">
        <v>1</v>
      </c>
      <c r="FR39" s="128">
        <v>0</v>
      </c>
      <c r="FS39" s="127">
        <v>0</v>
      </c>
      <c r="FT39" s="127">
        <v>0</v>
      </c>
      <c r="FU39" s="127">
        <v>10</v>
      </c>
      <c r="FV39" s="127">
        <v>7</v>
      </c>
      <c r="FW39" s="127">
        <v>17</v>
      </c>
      <c r="FX39" s="128">
        <v>0.58799999999999997</v>
      </c>
      <c r="FY39" s="128">
        <v>0.41200000000000003</v>
      </c>
      <c r="FZ39" s="127">
        <v>0</v>
      </c>
      <c r="GA39" s="148">
        <v>0</v>
      </c>
      <c r="GB39" s="129">
        <v>3</v>
      </c>
      <c r="GC39" s="130">
        <v>2</v>
      </c>
      <c r="GD39" s="130">
        <v>5</v>
      </c>
      <c r="GE39" s="102">
        <v>0.6</v>
      </c>
      <c r="GF39" s="102">
        <v>0.4</v>
      </c>
      <c r="GG39" s="130">
        <v>1</v>
      </c>
      <c r="GH39" s="130">
        <v>1</v>
      </c>
      <c r="GI39" s="130">
        <v>11</v>
      </c>
      <c r="GJ39" s="130">
        <v>14</v>
      </c>
      <c r="GK39" s="130">
        <v>25</v>
      </c>
      <c r="GL39" s="102">
        <v>0.44</v>
      </c>
      <c r="GM39" s="102">
        <v>0.56000000000000005</v>
      </c>
      <c r="GN39" s="130">
        <v>5</v>
      </c>
      <c r="GO39" s="130">
        <v>5</v>
      </c>
      <c r="GP39" s="130">
        <v>10</v>
      </c>
      <c r="GQ39" s="130">
        <v>5</v>
      </c>
      <c r="GR39" s="130">
        <v>15</v>
      </c>
      <c r="GS39" s="102">
        <v>0.66700000000000004</v>
      </c>
      <c r="GT39" s="102">
        <v>0.33299999999999996</v>
      </c>
      <c r="GU39" s="130">
        <v>3</v>
      </c>
      <c r="GV39" s="130">
        <v>3</v>
      </c>
      <c r="GW39" s="130">
        <v>49</v>
      </c>
      <c r="GX39" s="130">
        <v>29</v>
      </c>
      <c r="GY39" s="130">
        <v>78</v>
      </c>
      <c r="GZ39" s="102">
        <v>0.628</v>
      </c>
      <c r="HA39" s="102">
        <v>0.37200000000000005</v>
      </c>
      <c r="HB39" s="130">
        <v>13</v>
      </c>
      <c r="HC39" s="130">
        <v>13</v>
      </c>
      <c r="HD39" s="130">
        <v>11</v>
      </c>
      <c r="HE39" s="130">
        <v>4</v>
      </c>
      <c r="HF39" s="130">
        <v>15</v>
      </c>
      <c r="HG39" s="102">
        <v>0.73299999999999998</v>
      </c>
      <c r="HH39" s="102">
        <v>0.26700000000000002</v>
      </c>
      <c r="HI39" s="130">
        <v>1</v>
      </c>
      <c r="HJ39" s="130">
        <v>1</v>
      </c>
      <c r="HK39" s="130">
        <v>0</v>
      </c>
      <c r="HL39" s="130">
        <v>1</v>
      </c>
      <c r="HM39" s="130">
        <v>1</v>
      </c>
      <c r="HN39" s="102">
        <v>0</v>
      </c>
      <c r="HO39" s="102">
        <v>1</v>
      </c>
      <c r="HP39" s="130">
        <v>0</v>
      </c>
      <c r="HQ39" s="130">
        <v>0</v>
      </c>
      <c r="HR39" s="130">
        <v>3</v>
      </c>
      <c r="HS39" s="130">
        <v>1</v>
      </c>
      <c r="HT39" s="130">
        <v>4</v>
      </c>
      <c r="HU39" s="102">
        <v>0.75</v>
      </c>
      <c r="HV39" s="102">
        <v>0.25</v>
      </c>
      <c r="HW39" s="130">
        <v>0</v>
      </c>
      <c r="HX39" s="130">
        <v>0</v>
      </c>
      <c r="HY39" s="130">
        <v>2</v>
      </c>
      <c r="HZ39" s="130">
        <v>2</v>
      </c>
      <c r="IA39" s="130">
        <v>4</v>
      </c>
      <c r="IB39" s="102">
        <v>0.5</v>
      </c>
      <c r="IC39" s="102">
        <v>0.5</v>
      </c>
      <c r="ID39" s="130">
        <v>1</v>
      </c>
      <c r="IE39" s="130">
        <v>1</v>
      </c>
      <c r="IF39" s="130">
        <v>0</v>
      </c>
      <c r="IG39" s="130">
        <v>1</v>
      </c>
      <c r="IH39" s="130">
        <v>1</v>
      </c>
      <c r="II39" s="102">
        <v>0</v>
      </c>
      <c r="IJ39" s="102">
        <v>1</v>
      </c>
      <c r="IK39" s="130">
        <v>0</v>
      </c>
      <c r="IL39" s="130">
        <v>0</v>
      </c>
      <c r="IM39" s="130">
        <v>2</v>
      </c>
      <c r="IN39" s="130">
        <v>1</v>
      </c>
      <c r="IO39" s="130">
        <v>3</v>
      </c>
      <c r="IP39" s="102">
        <v>0.66700000000000004</v>
      </c>
      <c r="IQ39" s="102">
        <v>0.33299999999999996</v>
      </c>
      <c r="IR39" s="130">
        <v>0</v>
      </c>
      <c r="IS39" s="130">
        <v>0</v>
      </c>
      <c r="IT39" s="130">
        <v>11</v>
      </c>
      <c r="IU39" s="130">
        <v>7</v>
      </c>
      <c r="IV39" s="130">
        <v>18</v>
      </c>
      <c r="IW39" s="102">
        <v>0.61099999999999999</v>
      </c>
      <c r="IX39" s="102">
        <v>0.38900000000000001</v>
      </c>
      <c r="IY39" s="130">
        <v>1</v>
      </c>
      <c r="IZ39" s="130">
        <v>1</v>
      </c>
      <c r="JA39" s="130">
        <v>1</v>
      </c>
      <c r="JB39" s="130">
        <v>0</v>
      </c>
      <c r="JC39" s="130">
        <v>1</v>
      </c>
      <c r="JD39" s="102">
        <v>1</v>
      </c>
      <c r="JE39" s="102">
        <v>0</v>
      </c>
      <c r="JF39" s="130">
        <v>0</v>
      </c>
      <c r="JG39" s="130">
        <v>0</v>
      </c>
      <c r="JH39" s="130">
        <v>10</v>
      </c>
      <c r="JI39" s="130">
        <v>7</v>
      </c>
      <c r="JJ39" s="130">
        <v>17</v>
      </c>
      <c r="JK39" s="102">
        <v>0.58799999999999997</v>
      </c>
      <c r="JL39" s="102">
        <v>0.41200000000000003</v>
      </c>
      <c r="JM39" s="130">
        <v>0</v>
      </c>
      <c r="JN39" s="130">
        <v>0</v>
      </c>
      <c r="JO39" s="129">
        <v>2</v>
      </c>
      <c r="JP39" s="130">
        <v>3</v>
      </c>
      <c r="JQ39" s="130">
        <v>5</v>
      </c>
      <c r="JR39" s="102">
        <v>0.4</v>
      </c>
      <c r="JS39" s="102">
        <v>0.6</v>
      </c>
      <c r="JT39" s="130">
        <v>1</v>
      </c>
      <c r="JU39" s="130">
        <v>1</v>
      </c>
      <c r="JV39" s="130">
        <v>17</v>
      </c>
      <c r="JW39" s="130">
        <v>13</v>
      </c>
      <c r="JX39" s="130">
        <v>30</v>
      </c>
      <c r="JY39" s="102">
        <v>0.56999999999999995</v>
      </c>
      <c r="JZ39" s="102">
        <v>0.43</v>
      </c>
      <c r="KA39" s="130">
        <v>6</v>
      </c>
      <c r="KB39" s="130">
        <v>6</v>
      </c>
      <c r="KC39" s="130">
        <v>11</v>
      </c>
      <c r="KD39" s="130">
        <v>9</v>
      </c>
      <c r="KE39" s="130">
        <v>20</v>
      </c>
      <c r="KF39" s="102">
        <v>0.55000000000000004</v>
      </c>
      <c r="KG39" s="102">
        <v>0.45</v>
      </c>
      <c r="KH39" s="130">
        <v>4</v>
      </c>
      <c r="KI39" s="130">
        <v>4</v>
      </c>
      <c r="KJ39" s="130">
        <v>48</v>
      </c>
      <c r="KK39" s="130">
        <v>30</v>
      </c>
      <c r="KL39" s="130">
        <v>78</v>
      </c>
      <c r="KM39" s="102">
        <v>0.61499999999999999</v>
      </c>
      <c r="KN39" s="102">
        <v>0.38500000000000001</v>
      </c>
      <c r="KO39" s="130">
        <v>13</v>
      </c>
      <c r="KP39" s="130">
        <v>13</v>
      </c>
      <c r="KQ39" s="130">
        <v>10</v>
      </c>
      <c r="KR39" s="130">
        <v>5</v>
      </c>
      <c r="KS39" s="130">
        <v>15</v>
      </c>
      <c r="KT39" s="102">
        <v>0.66700000000000004</v>
      </c>
      <c r="KU39" s="102">
        <v>0.33299999999999996</v>
      </c>
      <c r="KV39" s="130">
        <v>1</v>
      </c>
      <c r="KW39" s="130">
        <v>1</v>
      </c>
      <c r="KX39" s="130">
        <v>0</v>
      </c>
      <c r="KY39" s="130">
        <v>1</v>
      </c>
      <c r="KZ39" s="130">
        <v>1</v>
      </c>
      <c r="LA39" s="102">
        <v>0</v>
      </c>
      <c r="LB39" s="102">
        <v>1</v>
      </c>
      <c r="LC39" s="130">
        <v>0</v>
      </c>
      <c r="LD39" s="130">
        <v>0</v>
      </c>
      <c r="LE39" s="130">
        <v>2</v>
      </c>
      <c r="LF39" s="130">
        <v>2</v>
      </c>
      <c r="LG39" s="130">
        <v>4</v>
      </c>
      <c r="LH39" s="102">
        <v>0.5</v>
      </c>
      <c r="LI39" s="102">
        <v>0.5</v>
      </c>
      <c r="LJ39" s="130">
        <v>0</v>
      </c>
      <c r="LK39" s="130">
        <v>0</v>
      </c>
      <c r="LL39" s="130">
        <v>2</v>
      </c>
      <c r="LM39" s="130">
        <v>2</v>
      </c>
      <c r="LN39" s="130">
        <v>4</v>
      </c>
      <c r="LO39" s="102">
        <v>0.5</v>
      </c>
      <c r="LP39" s="102">
        <v>0.5</v>
      </c>
      <c r="LQ39" s="130">
        <v>1</v>
      </c>
      <c r="LR39" s="130">
        <v>1</v>
      </c>
      <c r="LS39" s="130">
        <v>0</v>
      </c>
      <c r="LT39" s="130">
        <v>1</v>
      </c>
      <c r="LU39" s="130">
        <v>1</v>
      </c>
      <c r="LV39" s="102">
        <v>0</v>
      </c>
      <c r="LW39" s="102">
        <v>1</v>
      </c>
      <c r="LX39" s="130">
        <v>0</v>
      </c>
      <c r="LY39" s="130">
        <v>0</v>
      </c>
      <c r="LZ39" s="130">
        <v>2</v>
      </c>
      <c r="MA39" s="130">
        <v>1</v>
      </c>
      <c r="MB39" s="130">
        <v>3</v>
      </c>
      <c r="MC39" s="102">
        <v>0.67</v>
      </c>
      <c r="MD39" s="102">
        <v>0.33</v>
      </c>
      <c r="ME39" s="130">
        <v>0</v>
      </c>
      <c r="MF39" s="130">
        <v>0</v>
      </c>
      <c r="MG39" s="130">
        <v>9</v>
      </c>
      <c r="MH39" s="130">
        <v>9</v>
      </c>
      <c r="MI39" s="130">
        <v>18</v>
      </c>
      <c r="MJ39" s="102">
        <v>0.5</v>
      </c>
      <c r="MK39" s="102">
        <v>0.5</v>
      </c>
      <c r="ML39" s="130">
        <v>1</v>
      </c>
      <c r="MM39" s="130">
        <v>1</v>
      </c>
      <c r="MN39" s="130">
        <v>1</v>
      </c>
      <c r="MO39" s="130">
        <v>0</v>
      </c>
      <c r="MP39" s="130">
        <v>1</v>
      </c>
      <c r="MQ39" s="102">
        <v>1</v>
      </c>
      <c r="MR39" s="102">
        <v>0</v>
      </c>
      <c r="MS39" s="130">
        <v>0</v>
      </c>
      <c r="MT39" s="130">
        <v>0</v>
      </c>
      <c r="MU39" s="130">
        <v>8</v>
      </c>
      <c r="MV39" s="130">
        <v>9</v>
      </c>
      <c r="MW39" s="130">
        <v>17</v>
      </c>
      <c r="MX39" s="102">
        <v>0.47100000000000003</v>
      </c>
      <c r="MY39" s="102">
        <v>0.52900000000000003</v>
      </c>
      <c r="MZ39" s="130">
        <v>0</v>
      </c>
      <c r="NA39" s="130">
        <v>0</v>
      </c>
    </row>
    <row r="40" spans="1:365" x14ac:dyDescent="0.25">
      <c r="A40" s="89" t="s">
        <v>92</v>
      </c>
      <c r="B40" s="135">
        <v>2</v>
      </c>
      <c r="C40" s="136">
        <v>3</v>
      </c>
      <c r="D40" s="137">
        <v>5</v>
      </c>
      <c r="E40" s="138">
        <v>0.4</v>
      </c>
      <c r="F40" s="128">
        <v>0.6</v>
      </c>
      <c r="G40" s="139">
        <v>1</v>
      </c>
      <c r="H40" s="137">
        <v>1</v>
      </c>
      <c r="I40" s="135">
        <v>2</v>
      </c>
      <c r="J40" s="136">
        <v>13</v>
      </c>
      <c r="K40" s="137">
        <v>15</v>
      </c>
      <c r="L40" s="138">
        <v>0.1333</v>
      </c>
      <c r="M40" s="128">
        <v>0.86670000000000003</v>
      </c>
      <c r="N40" s="139">
        <v>0</v>
      </c>
      <c r="O40" s="140">
        <v>3</v>
      </c>
      <c r="P40" s="135">
        <v>112</v>
      </c>
      <c r="Q40" s="136">
        <v>113</v>
      </c>
      <c r="R40" s="137">
        <v>225</v>
      </c>
      <c r="S40" s="138">
        <v>0.49780000000000002</v>
      </c>
      <c r="T40" s="128">
        <v>0.50219999999999998</v>
      </c>
      <c r="U40" s="139">
        <v>23</v>
      </c>
      <c r="V40" s="140">
        <v>25</v>
      </c>
      <c r="W40" s="135">
        <v>48</v>
      </c>
      <c r="X40" s="136">
        <v>57</v>
      </c>
      <c r="Y40" s="137">
        <v>105</v>
      </c>
      <c r="Z40" s="138">
        <v>0.45710000000000001</v>
      </c>
      <c r="AA40" s="128">
        <v>0.54289999999999994</v>
      </c>
      <c r="AB40" s="139">
        <v>8</v>
      </c>
      <c r="AC40" s="140">
        <v>12</v>
      </c>
      <c r="AD40" s="139">
        <v>9</v>
      </c>
      <c r="AE40" s="136">
        <v>2</v>
      </c>
      <c r="AF40" s="137">
        <v>11</v>
      </c>
      <c r="AG40" s="138">
        <v>0.81819999999999993</v>
      </c>
      <c r="AH40" s="128">
        <v>0.18179999999999999</v>
      </c>
      <c r="AI40" s="139">
        <v>1</v>
      </c>
      <c r="AJ40" s="136">
        <v>1</v>
      </c>
      <c r="AK40" s="136">
        <v>1</v>
      </c>
      <c r="AL40" s="136">
        <v>0</v>
      </c>
      <c r="AM40" s="137">
        <v>1</v>
      </c>
      <c r="AN40" s="138">
        <v>1</v>
      </c>
      <c r="AO40" s="128">
        <v>0</v>
      </c>
      <c r="AP40" s="139">
        <v>0</v>
      </c>
      <c r="AQ40" s="136">
        <v>0</v>
      </c>
      <c r="AR40" s="136">
        <v>1</v>
      </c>
      <c r="AS40" s="136">
        <v>3</v>
      </c>
      <c r="AT40" s="137">
        <v>4</v>
      </c>
      <c r="AU40" s="138">
        <v>0.25</v>
      </c>
      <c r="AV40" s="128">
        <v>0.75</v>
      </c>
      <c r="AW40" s="139">
        <v>0</v>
      </c>
      <c r="AX40" s="136">
        <v>0</v>
      </c>
      <c r="AY40" s="136">
        <v>3</v>
      </c>
      <c r="AZ40" s="136">
        <v>2</v>
      </c>
      <c r="BA40" s="137">
        <v>5</v>
      </c>
      <c r="BB40" s="138">
        <v>0.6</v>
      </c>
      <c r="BC40" s="128">
        <v>0.4</v>
      </c>
      <c r="BD40" s="139">
        <v>1</v>
      </c>
      <c r="BE40" s="136">
        <v>1</v>
      </c>
      <c r="BF40" s="136">
        <v>1</v>
      </c>
      <c r="BG40" s="136">
        <v>0</v>
      </c>
      <c r="BH40" s="137">
        <v>1</v>
      </c>
      <c r="BI40" s="138">
        <v>1</v>
      </c>
      <c r="BJ40" s="128">
        <v>0</v>
      </c>
      <c r="BK40" s="139">
        <v>0</v>
      </c>
      <c r="BL40" s="136">
        <v>0</v>
      </c>
      <c r="BM40" s="136">
        <v>2</v>
      </c>
      <c r="BN40" s="136">
        <v>2</v>
      </c>
      <c r="BO40" s="137">
        <v>4</v>
      </c>
      <c r="BP40" s="138">
        <v>0.5</v>
      </c>
      <c r="BQ40" s="128">
        <v>0.5</v>
      </c>
      <c r="BR40" s="139">
        <v>0</v>
      </c>
      <c r="BS40" s="136">
        <v>0</v>
      </c>
      <c r="BT40" s="136">
        <v>10</v>
      </c>
      <c r="BU40" s="136">
        <v>8</v>
      </c>
      <c r="BV40" s="137">
        <v>18</v>
      </c>
      <c r="BW40" s="138">
        <v>0.55559999999999998</v>
      </c>
      <c r="BX40" s="128">
        <v>0.44439999999999996</v>
      </c>
      <c r="BY40" s="139">
        <v>1</v>
      </c>
      <c r="BZ40" s="136">
        <v>1</v>
      </c>
      <c r="CA40" s="136">
        <v>0</v>
      </c>
      <c r="CB40" s="136">
        <v>1</v>
      </c>
      <c r="CC40" s="137">
        <v>1</v>
      </c>
      <c r="CD40" s="138">
        <v>0</v>
      </c>
      <c r="CE40" s="128">
        <v>1</v>
      </c>
      <c r="CF40" s="139">
        <v>0</v>
      </c>
      <c r="CG40" s="136">
        <v>0</v>
      </c>
      <c r="CH40" s="136">
        <v>10</v>
      </c>
      <c r="CI40" s="136">
        <v>7</v>
      </c>
      <c r="CJ40" s="137">
        <v>17</v>
      </c>
      <c r="CK40" s="138">
        <v>0.58820000000000006</v>
      </c>
      <c r="CL40" s="128">
        <v>0.4118</v>
      </c>
      <c r="CM40" s="139">
        <v>0</v>
      </c>
      <c r="CN40" s="140">
        <v>0</v>
      </c>
      <c r="CO40" s="175">
        <v>3</v>
      </c>
      <c r="CP40" s="176">
        <v>2</v>
      </c>
      <c r="CQ40" s="176">
        <v>5</v>
      </c>
      <c r="CR40" s="177">
        <v>0.6</v>
      </c>
      <c r="CS40" s="177">
        <v>0.4</v>
      </c>
      <c r="CT40" s="176">
        <v>1</v>
      </c>
      <c r="CU40" s="176">
        <v>1</v>
      </c>
      <c r="CV40" s="127">
        <v>9</v>
      </c>
      <c r="CW40" s="127">
        <v>26</v>
      </c>
      <c r="CX40" s="127">
        <v>35</v>
      </c>
      <c r="CY40" s="128">
        <v>0.2571</v>
      </c>
      <c r="CZ40" s="128">
        <v>0.74290000000000012</v>
      </c>
      <c r="DA40" s="127">
        <v>3</v>
      </c>
      <c r="DB40" s="127">
        <v>7</v>
      </c>
      <c r="DC40" s="127">
        <v>98</v>
      </c>
      <c r="DD40" s="127">
        <v>91</v>
      </c>
      <c r="DE40" s="127">
        <v>189</v>
      </c>
      <c r="DF40" s="128">
        <v>0.51849999999999996</v>
      </c>
      <c r="DG40" s="128">
        <v>0.48149999999999998</v>
      </c>
      <c r="DH40" s="127">
        <v>19</v>
      </c>
      <c r="DI40" s="127">
        <v>21</v>
      </c>
      <c r="DJ40" s="127">
        <v>45</v>
      </c>
      <c r="DK40" s="127">
        <v>48</v>
      </c>
      <c r="DL40" s="127">
        <v>93</v>
      </c>
      <c r="DM40" s="128">
        <v>0.4839</v>
      </c>
      <c r="DN40" s="128">
        <v>0.5161</v>
      </c>
      <c r="DO40" s="127">
        <v>9</v>
      </c>
      <c r="DP40" s="127">
        <v>11</v>
      </c>
      <c r="DQ40" s="127">
        <v>13</v>
      </c>
      <c r="DR40" s="127">
        <v>9</v>
      </c>
      <c r="DS40" s="127">
        <v>22</v>
      </c>
      <c r="DT40" s="128">
        <v>0.59089999999999998</v>
      </c>
      <c r="DU40" s="128">
        <v>0.40909999999999996</v>
      </c>
      <c r="DV40" s="127">
        <v>2</v>
      </c>
      <c r="DW40" s="127">
        <v>2</v>
      </c>
      <c r="DX40" s="127">
        <v>1</v>
      </c>
      <c r="DY40" s="127">
        <v>0</v>
      </c>
      <c r="DZ40" s="127">
        <v>1</v>
      </c>
      <c r="EA40" s="128">
        <v>1</v>
      </c>
      <c r="EB40" s="128">
        <v>0</v>
      </c>
      <c r="EC40" s="127">
        <v>0</v>
      </c>
      <c r="ED40" s="127">
        <v>0</v>
      </c>
      <c r="EE40" s="127">
        <v>2</v>
      </c>
      <c r="EF40" s="127">
        <v>2</v>
      </c>
      <c r="EG40" s="127">
        <v>4</v>
      </c>
      <c r="EH40" s="128">
        <v>0.5</v>
      </c>
      <c r="EI40" s="128">
        <v>0.5</v>
      </c>
      <c r="EJ40" s="127">
        <v>0</v>
      </c>
      <c r="EK40" s="127">
        <v>0</v>
      </c>
      <c r="EL40" s="127">
        <v>2</v>
      </c>
      <c r="EM40" s="127">
        <v>2</v>
      </c>
      <c r="EN40" s="127">
        <v>4</v>
      </c>
      <c r="EO40" s="128">
        <v>0.5</v>
      </c>
      <c r="EP40" s="128">
        <v>0.5</v>
      </c>
      <c r="EQ40" s="127">
        <v>1</v>
      </c>
      <c r="ER40" s="127">
        <v>1</v>
      </c>
      <c r="ES40" s="127">
        <v>0</v>
      </c>
      <c r="ET40" s="127">
        <v>1</v>
      </c>
      <c r="EU40" s="127">
        <v>1</v>
      </c>
      <c r="EV40" s="128">
        <v>0</v>
      </c>
      <c r="EW40" s="128">
        <v>1</v>
      </c>
      <c r="EX40" s="127">
        <v>0</v>
      </c>
      <c r="EY40" s="127">
        <v>0</v>
      </c>
      <c r="EZ40" s="127">
        <v>2</v>
      </c>
      <c r="FA40" s="127">
        <v>1</v>
      </c>
      <c r="FB40" s="127">
        <v>3</v>
      </c>
      <c r="FC40" s="128">
        <v>0.66670000000000007</v>
      </c>
      <c r="FD40" s="128">
        <v>0.33329999999999999</v>
      </c>
      <c r="FE40" s="127">
        <v>0</v>
      </c>
      <c r="FF40" s="127">
        <v>0</v>
      </c>
      <c r="FG40" s="127">
        <v>9</v>
      </c>
      <c r="FH40" s="127">
        <v>9</v>
      </c>
      <c r="FI40" s="127">
        <v>18</v>
      </c>
      <c r="FJ40" s="128">
        <v>0.5</v>
      </c>
      <c r="FK40" s="128">
        <v>0.5</v>
      </c>
      <c r="FL40" s="127">
        <v>1</v>
      </c>
      <c r="FM40" s="127">
        <v>1</v>
      </c>
      <c r="FN40" s="127">
        <v>0</v>
      </c>
      <c r="FO40" s="127">
        <v>1</v>
      </c>
      <c r="FP40" s="127">
        <v>1</v>
      </c>
      <c r="FQ40" s="128">
        <v>0</v>
      </c>
      <c r="FR40" s="128">
        <v>1</v>
      </c>
      <c r="FS40" s="127">
        <v>0</v>
      </c>
      <c r="FT40" s="127">
        <v>0</v>
      </c>
      <c r="FU40" s="127">
        <v>9</v>
      </c>
      <c r="FV40" s="127">
        <v>8</v>
      </c>
      <c r="FW40" s="127">
        <v>17</v>
      </c>
      <c r="FX40" s="128">
        <v>0.52939999999999998</v>
      </c>
      <c r="FY40" s="128">
        <v>0.47060000000000002</v>
      </c>
      <c r="FZ40" s="127">
        <v>0</v>
      </c>
      <c r="GA40" s="148">
        <v>0</v>
      </c>
      <c r="GB40" s="129">
        <v>3</v>
      </c>
      <c r="GC40" s="130">
        <v>2</v>
      </c>
      <c r="GD40" s="130">
        <v>5</v>
      </c>
      <c r="GE40" s="102">
        <v>0.6</v>
      </c>
      <c r="GF40" s="102">
        <v>0.4</v>
      </c>
      <c r="GG40" s="130">
        <v>1</v>
      </c>
      <c r="GH40" s="130">
        <v>1</v>
      </c>
      <c r="GI40" s="130">
        <v>10</v>
      </c>
      <c r="GJ40" s="130">
        <v>25</v>
      </c>
      <c r="GK40" s="130">
        <v>35</v>
      </c>
      <c r="GL40" s="102">
        <v>0.28999999999999998</v>
      </c>
      <c r="GM40" s="102">
        <v>0.71</v>
      </c>
      <c r="GN40" s="130">
        <v>4</v>
      </c>
      <c r="GO40" s="130">
        <v>7</v>
      </c>
      <c r="GP40" s="130">
        <v>81</v>
      </c>
      <c r="GQ40" s="130">
        <v>90</v>
      </c>
      <c r="GR40" s="130">
        <v>171</v>
      </c>
      <c r="GS40" s="102">
        <v>0.47</v>
      </c>
      <c r="GT40" s="102">
        <v>0.53</v>
      </c>
      <c r="GU40" s="130">
        <v>14</v>
      </c>
      <c r="GV40" s="130">
        <v>19</v>
      </c>
      <c r="GW40" s="130">
        <v>47</v>
      </c>
      <c r="GX40" s="130">
        <v>46</v>
      </c>
      <c r="GY40" s="130">
        <v>93</v>
      </c>
      <c r="GZ40" s="102">
        <v>0.51</v>
      </c>
      <c r="HA40" s="102">
        <v>0.49</v>
      </c>
      <c r="HB40" s="130">
        <v>10</v>
      </c>
      <c r="HC40" s="130">
        <v>11</v>
      </c>
      <c r="HD40" s="130">
        <v>13</v>
      </c>
      <c r="HE40" s="130">
        <v>9</v>
      </c>
      <c r="HF40" s="130">
        <v>22</v>
      </c>
      <c r="HG40" s="102">
        <v>0.59</v>
      </c>
      <c r="HH40" s="102">
        <v>0.41</v>
      </c>
      <c r="HI40" s="130">
        <v>2</v>
      </c>
      <c r="HJ40" s="130">
        <v>2</v>
      </c>
      <c r="HK40" s="130">
        <v>1</v>
      </c>
      <c r="HL40" s="130">
        <v>0</v>
      </c>
      <c r="HM40" s="130">
        <v>1</v>
      </c>
      <c r="HN40" s="102">
        <v>1</v>
      </c>
      <c r="HO40" s="102">
        <v>0</v>
      </c>
      <c r="HP40" s="130">
        <v>0</v>
      </c>
      <c r="HQ40" s="130">
        <v>0</v>
      </c>
      <c r="HR40" s="130">
        <v>2</v>
      </c>
      <c r="HS40" s="130">
        <v>2</v>
      </c>
      <c r="HT40" s="130">
        <v>4</v>
      </c>
      <c r="HU40" s="102">
        <v>0.5</v>
      </c>
      <c r="HV40" s="102">
        <v>0.5</v>
      </c>
      <c r="HW40" s="130">
        <v>0</v>
      </c>
      <c r="HX40" s="130">
        <v>0</v>
      </c>
      <c r="HY40" s="130">
        <v>2</v>
      </c>
      <c r="HZ40" s="130">
        <v>2</v>
      </c>
      <c r="IA40" s="130">
        <v>4</v>
      </c>
      <c r="IB40" s="102">
        <v>0.5</v>
      </c>
      <c r="IC40" s="102">
        <v>0.5</v>
      </c>
      <c r="ID40" s="130">
        <v>1</v>
      </c>
      <c r="IE40" s="130">
        <v>1</v>
      </c>
      <c r="IF40" s="130">
        <v>0</v>
      </c>
      <c r="IG40" s="130">
        <v>1</v>
      </c>
      <c r="IH40" s="130">
        <v>1</v>
      </c>
      <c r="II40" s="102">
        <v>0</v>
      </c>
      <c r="IJ40" s="102">
        <v>1</v>
      </c>
      <c r="IK40" s="130">
        <v>0</v>
      </c>
      <c r="IL40" s="130">
        <v>0</v>
      </c>
      <c r="IM40" s="130">
        <v>2</v>
      </c>
      <c r="IN40" s="130">
        <v>1</v>
      </c>
      <c r="IO40" s="130">
        <v>3</v>
      </c>
      <c r="IP40" s="102">
        <v>0.67</v>
      </c>
      <c r="IQ40" s="102">
        <v>0.33</v>
      </c>
      <c r="IR40" s="130">
        <v>0</v>
      </c>
      <c r="IS40" s="130">
        <v>0</v>
      </c>
      <c r="IT40" s="130">
        <v>9</v>
      </c>
      <c r="IU40" s="130">
        <v>9</v>
      </c>
      <c r="IV40" s="130">
        <v>18</v>
      </c>
      <c r="IW40" s="102">
        <v>0.5</v>
      </c>
      <c r="IX40" s="102">
        <v>0.5</v>
      </c>
      <c r="IY40" s="130">
        <v>1</v>
      </c>
      <c r="IZ40" s="130">
        <v>1</v>
      </c>
      <c r="JA40" s="130">
        <v>0</v>
      </c>
      <c r="JB40" s="130">
        <v>1</v>
      </c>
      <c r="JC40" s="130">
        <v>1</v>
      </c>
      <c r="JD40" s="102">
        <v>0</v>
      </c>
      <c r="JE40" s="102">
        <v>1</v>
      </c>
      <c r="JF40" s="130">
        <v>0</v>
      </c>
      <c r="JG40" s="130">
        <v>0</v>
      </c>
      <c r="JH40" s="130">
        <v>9</v>
      </c>
      <c r="JI40" s="130">
        <v>8</v>
      </c>
      <c r="JJ40" s="130">
        <v>17</v>
      </c>
      <c r="JK40" s="102">
        <v>0.53</v>
      </c>
      <c r="JL40" s="102">
        <v>0.47</v>
      </c>
      <c r="JM40" s="130">
        <v>0</v>
      </c>
      <c r="JN40" s="130">
        <v>0</v>
      </c>
      <c r="JO40" s="129">
        <v>2</v>
      </c>
      <c r="JP40" s="130">
        <v>3</v>
      </c>
      <c r="JQ40" s="130">
        <v>5</v>
      </c>
      <c r="JR40" s="102">
        <v>0.4</v>
      </c>
      <c r="JS40" s="102">
        <v>0.6</v>
      </c>
      <c r="JT40" s="130">
        <v>1</v>
      </c>
      <c r="JU40" s="130">
        <v>1</v>
      </c>
      <c r="JV40" s="130">
        <v>16</v>
      </c>
      <c r="JW40" s="130">
        <v>29</v>
      </c>
      <c r="JX40" s="130">
        <v>45</v>
      </c>
      <c r="JY40" s="102">
        <v>0.36</v>
      </c>
      <c r="JZ40" s="102">
        <v>0.64</v>
      </c>
      <c r="KA40" s="130">
        <v>6</v>
      </c>
      <c r="KB40" s="130">
        <v>9</v>
      </c>
      <c r="KC40" s="130">
        <v>92</v>
      </c>
      <c r="KD40" s="130">
        <v>106</v>
      </c>
      <c r="KE40" s="130">
        <v>198</v>
      </c>
      <c r="KF40" s="102">
        <v>0.46</v>
      </c>
      <c r="KG40" s="102">
        <v>0.54</v>
      </c>
      <c r="KH40" s="130">
        <v>15</v>
      </c>
      <c r="KI40" s="130">
        <v>22</v>
      </c>
      <c r="KJ40" s="130">
        <v>51</v>
      </c>
      <c r="KK40" s="130">
        <v>42</v>
      </c>
      <c r="KL40" s="130">
        <v>93</v>
      </c>
      <c r="KM40" s="102">
        <v>0.55000000000000004</v>
      </c>
      <c r="KN40" s="102">
        <v>0.45</v>
      </c>
      <c r="KO40" s="130">
        <v>8</v>
      </c>
      <c r="KP40" s="130">
        <v>11</v>
      </c>
      <c r="KQ40" s="130">
        <v>13</v>
      </c>
      <c r="KR40" s="130">
        <v>9</v>
      </c>
      <c r="KS40" s="130">
        <v>22</v>
      </c>
      <c r="KT40" s="102">
        <v>0.59</v>
      </c>
      <c r="KU40" s="102">
        <v>0.41</v>
      </c>
      <c r="KV40" s="130">
        <v>2</v>
      </c>
      <c r="KW40" s="130">
        <v>2</v>
      </c>
      <c r="KX40" s="130">
        <v>0</v>
      </c>
      <c r="KY40" s="130">
        <v>1</v>
      </c>
      <c r="KZ40" s="130">
        <v>1</v>
      </c>
      <c r="LA40" s="102">
        <v>0</v>
      </c>
      <c r="LB40" s="102">
        <v>1</v>
      </c>
      <c r="LC40" s="130">
        <v>0</v>
      </c>
      <c r="LD40" s="130">
        <v>0</v>
      </c>
      <c r="LE40" s="130">
        <v>2</v>
      </c>
      <c r="LF40" s="130">
        <v>2</v>
      </c>
      <c r="LG40" s="130">
        <v>4</v>
      </c>
      <c r="LH40" s="102">
        <v>0.5</v>
      </c>
      <c r="LI40" s="102">
        <v>0.5</v>
      </c>
      <c r="LJ40" s="130">
        <v>0</v>
      </c>
      <c r="LK40" s="130">
        <v>0</v>
      </c>
      <c r="LL40" s="130">
        <v>2</v>
      </c>
      <c r="LM40" s="130">
        <v>2</v>
      </c>
      <c r="LN40" s="130">
        <v>4</v>
      </c>
      <c r="LO40" s="102">
        <v>0.5</v>
      </c>
      <c r="LP40" s="102">
        <v>0.5</v>
      </c>
      <c r="LQ40" s="130">
        <v>1</v>
      </c>
      <c r="LR40" s="130">
        <v>1</v>
      </c>
      <c r="LS40" s="130">
        <v>0</v>
      </c>
      <c r="LT40" s="130">
        <v>1</v>
      </c>
      <c r="LU40" s="130">
        <v>1</v>
      </c>
      <c r="LV40" s="102">
        <v>0</v>
      </c>
      <c r="LW40" s="102">
        <v>1</v>
      </c>
      <c r="LX40" s="130">
        <v>0</v>
      </c>
      <c r="LY40" s="130">
        <v>0</v>
      </c>
      <c r="LZ40" s="130">
        <v>2</v>
      </c>
      <c r="MA40" s="130">
        <v>1</v>
      </c>
      <c r="MB40" s="130">
        <v>3</v>
      </c>
      <c r="MC40" s="102">
        <v>0.67</v>
      </c>
      <c r="MD40" s="102">
        <v>0.33</v>
      </c>
      <c r="ME40" s="130">
        <v>0</v>
      </c>
      <c r="MF40" s="130">
        <v>0</v>
      </c>
      <c r="MG40" s="130">
        <v>6</v>
      </c>
      <c r="MH40" s="130">
        <v>12</v>
      </c>
      <c r="MI40" s="130">
        <v>18</v>
      </c>
      <c r="MJ40" s="102">
        <v>0.33</v>
      </c>
      <c r="MK40" s="102">
        <v>0.67</v>
      </c>
      <c r="ML40" s="130">
        <v>0</v>
      </c>
      <c r="MM40" s="130">
        <v>1</v>
      </c>
      <c r="MN40" s="130">
        <v>0</v>
      </c>
      <c r="MO40" s="130">
        <v>1</v>
      </c>
      <c r="MP40" s="130">
        <v>1</v>
      </c>
      <c r="MQ40" s="102">
        <v>0</v>
      </c>
      <c r="MR40" s="102">
        <v>1</v>
      </c>
      <c r="MS40" s="130">
        <v>0</v>
      </c>
      <c r="MT40" s="130">
        <v>0</v>
      </c>
      <c r="MU40" s="130">
        <v>6</v>
      </c>
      <c r="MV40" s="130">
        <v>11</v>
      </c>
      <c r="MW40" s="130">
        <v>17</v>
      </c>
      <c r="MX40" s="102">
        <v>0.35</v>
      </c>
      <c r="MY40" s="102">
        <v>0.65</v>
      </c>
      <c r="MZ40" s="130">
        <v>0</v>
      </c>
      <c r="NA40" s="130">
        <v>0</v>
      </c>
    </row>
    <row r="41" spans="1:365" x14ac:dyDescent="0.25">
      <c r="A41" s="89" t="s">
        <v>93</v>
      </c>
      <c r="B41" s="135">
        <v>2</v>
      </c>
      <c r="C41" s="136">
        <v>3</v>
      </c>
      <c r="D41" s="137">
        <v>5</v>
      </c>
      <c r="E41" s="138">
        <v>0.4</v>
      </c>
      <c r="F41" s="128">
        <v>0.6</v>
      </c>
      <c r="G41" s="139">
        <v>1</v>
      </c>
      <c r="H41" s="137">
        <v>1</v>
      </c>
      <c r="I41" s="135">
        <v>0</v>
      </c>
      <c r="J41" s="136">
        <v>0</v>
      </c>
      <c r="K41" s="137">
        <v>0</v>
      </c>
      <c r="L41" s="138">
        <v>0</v>
      </c>
      <c r="M41" s="128">
        <v>0</v>
      </c>
      <c r="N41" s="139">
        <v>0</v>
      </c>
      <c r="O41" s="140">
        <v>0</v>
      </c>
      <c r="P41" s="135">
        <v>49</v>
      </c>
      <c r="Q41" s="136">
        <v>52</v>
      </c>
      <c r="R41" s="137">
        <v>101</v>
      </c>
      <c r="S41" s="138">
        <v>0.48509999999999998</v>
      </c>
      <c r="T41" s="128">
        <v>0.51490000000000002</v>
      </c>
      <c r="U41" s="139">
        <v>13</v>
      </c>
      <c r="V41" s="140">
        <v>17</v>
      </c>
      <c r="W41" s="135">
        <v>43</v>
      </c>
      <c r="X41" s="136">
        <v>47</v>
      </c>
      <c r="Y41" s="137">
        <v>90</v>
      </c>
      <c r="Z41" s="138">
        <v>0.4778</v>
      </c>
      <c r="AA41" s="128">
        <v>0.5222</v>
      </c>
      <c r="AB41" s="139">
        <v>12</v>
      </c>
      <c r="AC41" s="140">
        <v>15</v>
      </c>
      <c r="AD41" s="139">
        <v>12</v>
      </c>
      <c r="AE41" s="136">
        <v>0</v>
      </c>
      <c r="AF41" s="137">
        <v>12</v>
      </c>
      <c r="AG41" s="138">
        <v>1</v>
      </c>
      <c r="AH41" s="128">
        <v>0</v>
      </c>
      <c r="AI41" s="139">
        <v>1</v>
      </c>
      <c r="AJ41" s="136">
        <v>1</v>
      </c>
      <c r="AK41" s="136">
        <v>1</v>
      </c>
      <c r="AL41" s="136">
        <v>0</v>
      </c>
      <c r="AM41" s="137">
        <v>1</v>
      </c>
      <c r="AN41" s="138">
        <v>1</v>
      </c>
      <c r="AO41" s="128">
        <v>0</v>
      </c>
      <c r="AP41" s="139">
        <v>0</v>
      </c>
      <c r="AQ41" s="136">
        <v>0</v>
      </c>
      <c r="AR41" s="136">
        <v>1</v>
      </c>
      <c r="AS41" s="136">
        <v>3</v>
      </c>
      <c r="AT41" s="137">
        <v>4</v>
      </c>
      <c r="AU41" s="138">
        <v>0.25</v>
      </c>
      <c r="AV41" s="128">
        <v>0.75</v>
      </c>
      <c r="AW41" s="139">
        <v>0</v>
      </c>
      <c r="AX41" s="136">
        <v>0</v>
      </c>
      <c r="AY41" s="136">
        <v>2</v>
      </c>
      <c r="AZ41" s="136">
        <v>2</v>
      </c>
      <c r="BA41" s="137">
        <v>4</v>
      </c>
      <c r="BB41" s="138">
        <v>0.5</v>
      </c>
      <c r="BC41" s="128">
        <v>0.5</v>
      </c>
      <c r="BD41" s="139">
        <v>1</v>
      </c>
      <c r="BE41" s="136">
        <v>1</v>
      </c>
      <c r="BF41" s="136">
        <v>0</v>
      </c>
      <c r="BG41" s="136">
        <v>1</v>
      </c>
      <c r="BH41" s="137">
        <v>1</v>
      </c>
      <c r="BI41" s="138">
        <v>0</v>
      </c>
      <c r="BJ41" s="128">
        <v>1</v>
      </c>
      <c r="BK41" s="139">
        <v>0</v>
      </c>
      <c r="BL41" s="136">
        <v>0</v>
      </c>
      <c r="BM41" s="136">
        <v>2</v>
      </c>
      <c r="BN41" s="136">
        <v>1</v>
      </c>
      <c r="BO41" s="137">
        <v>3</v>
      </c>
      <c r="BP41" s="138">
        <v>0.66670000000000007</v>
      </c>
      <c r="BQ41" s="128">
        <v>0.33329999999999999</v>
      </c>
      <c r="BR41" s="139">
        <v>0</v>
      </c>
      <c r="BS41" s="136">
        <v>0</v>
      </c>
      <c r="BT41" s="136">
        <v>8</v>
      </c>
      <c r="BU41" s="136">
        <v>10</v>
      </c>
      <c r="BV41" s="137">
        <v>18</v>
      </c>
      <c r="BW41" s="138">
        <v>0.44439999999999996</v>
      </c>
      <c r="BX41" s="128">
        <v>0.55559999999999998</v>
      </c>
      <c r="BY41" s="139">
        <v>1</v>
      </c>
      <c r="BZ41" s="136">
        <v>1</v>
      </c>
      <c r="CA41" s="136">
        <v>1</v>
      </c>
      <c r="CB41" s="136">
        <v>0</v>
      </c>
      <c r="CC41" s="137">
        <v>1</v>
      </c>
      <c r="CD41" s="138">
        <v>1</v>
      </c>
      <c r="CE41" s="128">
        <v>0</v>
      </c>
      <c r="CF41" s="139">
        <v>0</v>
      </c>
      <c r="CG41" s="136">
        <v>0</v>
      </c>
      <c r="CH41" s="136">
        <v>7</v>
      </c>
      <c r="CI41" s="136">
        <v>10</v>
      </c>
      <c r="CJ41" s="137">
        <v>17</v>
      </c>
      <c r="CK41" s="138">
        <v>0.4118</v>
      </c>
      <c r="CL41" s="128">
        <v>0.58820000000000006</v>
      </c>
      <c r="CM41" s="139">
        <v>0</v>
      </c>
      <c r="CN41" s="140">
        <v>0</v>
      </c>
      <c r="CO41" s="175">
        <v>2</v>
      </c>
      <c r="CP41" s="176">
        <v>3</v>
      </c>
      <c r="CQ41" s="176">
        <v>5</v>
      </c>
      <c r="CR41" s="177">
        <v>0.4</v>
      </c>
      <c r="CS41" s="177">
        <v>0.6</v>
      </c>
      <c r="CT41" s="176">
        <v>1</v>
      </c>
      <c r="CU41" s="176">
        <v>1</v>
      </c>
      <c r="CV41" s="127">
        <v>2</v>
      </c>
      <c r="CW41" s="127">
        <v>3</v>
      </c>
      <c r="CX41" s="127">
        <v>5</v>
      </c>
      <c r="CY41" s="128">
        <v>0.4</v>
      </c>
      <c r="CZ41" s="128">
        <v>0.6</v>
      </c>
      <c r="DA41" s="127">
        <v>1</v>
      </c>
      <c r="DB41" s="127">
        <v>1</v>
      </c>
      <c r="DC41" s="127">
        <v>68</v>
      </c>
      <c r="DD41" s="127">
        <v>68</v>
      </c>
      <c r="DE41" s="127">
        <v>136</v>
      </c>
      <c r="DF41" s="128">
        <v>0.5</v>
      </c>
      <c r="DG41" s="128">
        <v>0.5</v>
      </c>
      <c r="DH41" s="127">
        <v>18</v>
      </c>
      <c r="DI41" s="127">
        <v>22</v>
      </c>
      <c r="DJ41" s="127">
        <v>44</v>
      </c>
      <c r="DK41" s="127">
        <v>46</v>
      </c>
      <c r="DL41" s="127">
        <v>90</v>
      </c>
      <c r="DM41" s="128">
        <v>0.49</v>
      </c>
      <c r="DN41" s="128">
        <v>0.51</v>
      </c>
      <c r="DO41" s="127">
        <v>10</v>
      </c>
      <c r="DP41" s="127">
        <v>12</v>
      </c>
      <c r="DQ41" s="127">
        <v>11</v>
      </c>
      <c r="DR41" s="127">
        <v>1</v>
      </c>
      <c r="DS41" s="127">
        <v>12</v>
      </c>
      <c r="DT41" s="128">
        <v>0.92</v>
      </c>
      <c r="DU41" s="128">
        <v>0.08</v>
      </c>
      <c r="DV41" s="127">
        <v>1</v>
      </c>
      <c r="DW41" s="127">
        <v>1</v>
      </c>
      <c r="DX41" s="127">
        <v>1</v>
      </c>
      <c r="DY41" s="127">
        <v>0</v>
      </c>
      <c r="DZ41" s="127">
        <v>1</v>
      </c>
      <c r="EA41" s="128">
        <v>1</v>
      </c>
      <c r="EB41" s="128">
        <v>0</v>
      </c>
      <c r="EC41" s="127">
        <v>0</v>
      </c>
      <c r="ED41" s="127">
        <v>0</v>
      </c>
      <c r="EE41" s="127">
        <v>1</v>
      </c>
      <c r="EF41" s="127">
        <v>3</v>
      </c>
      <c r="EG41" s="127">
        <v>4</v>
      </c>
      <c r="EH41" s="128">
        <v>0.25</v>
      </c>
      <c r="EI41" s="128">
        <v>0.75</v>
      </c>
      <c r="EJ41" s="127">
        <v>0</v>
      </c>
      <c r="EK41" s="127">
        <v>0</v>
      </c>
      <c r="EL41" s="127">
        <v>2</v>
      </c>
      <c r="EM41" s="127">
        <v>2</v>
      </c>
      <c r="EN41" s="127">
        <v>4</v>
      </c>
      <c r="EO41" s="128">
        <v>0.5</v>
      </c>
      <c r="EP41" s="128">
        <v>0.5</v>
      </c>
      <c r="EQ41" s="127">
        <v>1</v>
      </c>
      <c r="ER41" s="127">
        <v>1</v>
      </c>
      <c r="ES41" s="127">
        <v>0</v>
      </c>
      <c r="ET41" s="127">
        <v>1</v>
      </c>
      <c r="EU41" s="127">
        <v>1</v>
      </c>
      <c r="EV41" s="128">
        <v>0</v>
      </c>
      <c r="EW41" s="128">
        <v>1</v>
      </c>
      <c r="EX41" s="127">
        <v>0</v>
      </c>
      <c r="EY41" s="127">
        <v>0</v>
      </c>
      <c r="EZ41" s="127">
        <v>2</v>
      </c>
      <c r="FA41" s="127">
        <v>1</v>
      </c>
      <c r="FB41" s="127">
        <v>3</v>
      </c>
      <c r="FC41" s="128">
        <v>0.67</v>
      </c>
      <c r="FD41" s="128">
        <v>0.33</v>
      </c>
      <c r="FE41" s="127">
        <v>0</v>
      </c>
      <c r="FF41" s="127">
        <v>0</v>
      </c>
      <c r="FG41" s="127">
        <v>7</v>
      </c>
      <c r="FH41" s="127">
        <v>11</v>
      </c>
      <c r="FI41" s="127">
        <v>18</v>
      </c>
      <c r="FJ41" s="128">
        <v>0.39</v>
      </c>
      <c r="FK41" s="128">
        <v>0.61</v>
      </c>
      <c r="FL41" s="127">
        <v>0</v>
      </c>
      <c r="FM41" s="127">
        <v>1</v>
      </c>
      <c r="FN41" s="127">
        <v>1</v>
      </c>
      <c r="FO41" s="127">
        <v>0</v>
      </c>
      <c r="FP41" s="127">
        <v>1</v>
      </c>
      <c r="FQ41" s="128">
        <v>1</v>
      </c>
      <c r="FR41" s="128">
        <v>0</v>
      </c>
      <c r="FS41" s="127">
        <v>0</v>
      </c>
      <c r="FT41" s="127">
        <v>0</v>
      </c>
      <c r="FU41" s="127">
        <v>6</v>
      </c>
      <c r="FV41" s="127">
        <v>11</v>
      </c>
      <c r="FW41" s="127">
        <v>17</v>
      </c>
      <c r="FX41" s="128">
        <v>0.35</v>
      </c>
      <c r="FY41" s="128">
        <v>0.65</v>
      </c>
      <c r="FZ41" s="127">
        <v>0</v>
      </c>
      <c r="GA41" s="148">
        <v>0</v>
      </c>
      <c r="GB41" s="129">
        <v>3</v>
      </c>
      <c r="GC41" s="130">
        <v>2</v>
      </c>
      <c r="GD41" s="130">
        <v>5</v>
      </c>
      <c r="GE41" s="102">
        <v>0.6</v>
      </c>
      <c r="GF41" s="102">
        <v>0.4</v>
      </c>
      <c r="GG41" s="130">
        <v>1</v>
      </c>
      <c r="GH41" s="130">
        <v>1</v>
      </c>
      <c r="GI41" s="130">
        <v>4</v>
      </c>
      <c r="GJ41" s="130">
        <v>11</v>
      </c>
      <c r="GK41" s="130">
        <v>15</v>
      </c>
      <c r="GL41" s="102">
        <v>0.26669999999999999</v>
      </c>
      <c r="GM41" s="102">
        <v>0.73329999999999995</v>
      </c>
      <c r="GN41" s="130">
        <v>1</v>
      </c>
      <c r="GO41" s="130">
        <v>3</v>
      </c>
      <c r="GP41" s="130">
        <v>34</v>
      </c>
      <c r="GQ41" s="130">
        <v>30</v>
      </c>
      <c r="GR41" s="130">
        <v>64</v>
      </c>
      <c r="GS41" s="102">
        <v>0.53120000000000001</v>
      </c>
      <c r="GT41" s="102">
        <v>0.46880000000000005</v>
      </c>
      <c r="GU41" s="130">
        <v>10</v>
      </c>
      <c r="GV41" s="130">
        <v>10</v>
      </c>
      <c r="GW41" s="130">
        <v>39</v>
      </c>
      <c r="GX41" s="130">
        <v>39</v>
      </c>
      <c r="GY41" s="130">
        <v>78</v>
      </c>
      <c r="GZ41" s="102">
        <v>0.5</v>
      </c>
      <c r="HA41" s="102">
        <v>0.5</v>
      </c>
      <c r="HB41" s="130">
        <v>9</v>
      </c>
      <c r="HC41" s="130">
        <v>11</v>
      </c>
      <c r="HD41" s="130">
        <v>10</v>
      </c>
      <c r="HE41" s="130">
        <v>2</v>
      </c>
      <c r="HF41" s="130">
        <v>12</v>
      </c>
      <c r="HG41" s="102">
        <v>0.83329999999999993</v>
      </c>
      <c r="HH41" s="102">
        <v>0.16670000000000001</v>
      </c>
      <c r="HI41" s="130">
        <v>1</v>
      </c>
      <c r="HJ41" s="130">
        <v>1</v>
      </c>
      <c r="HK41" s="130">
        <v>1</v>
      </c>
      <c r="HL41" s="130">
        <v>0</v>
      </c>
      <c r="HM41" s="130">
        <v>1</v>
      </c>
      <c r="HN41" s="102">
        <v>1</v>
      </c>
      <c r="HO41" s="102">
        <v>0</v>
      </c>
      <c r="HP41" s="130">
        <v>0</v>
      </c>
      <c r="HQ41" s="130">
        <v>0</v>
      </c>
      <c r="HR41" s="130">
        <v>2</v>
      </c>
      <c r="HS41" s="130">
        <v>2</v>
      </c>
      <c r="HT41" s="130">
        <v>4</v>
      </c>
      <c r="HU41" s="102">
        <v>0.5</v>
      </c>
      <c r="HV41" s="102">
        <v>0.5</v>
      </c>
      <c r="HW41" s="130">
        <v>0</v>
      </c>
      <c r="HX41" s="130">
        <v>0</v>
      </c>
      <c r="HY41" s="130">
        <v>2</v>
      </c>
      <c r="HZ41" s="130">
        <v>3</v>
      </c>
      <c r="IA41" s="130">
        <v>5</v>
      </c>
      <c r="IB41" s="102">
        <v>0.4</v>
      </c>
      <c r="IC41" s="102">
        <v>0.6</v>
      </c>
      <c r="ID41" s="130">
        <v>1</v>
      </c>
      <c r="IE41" s="130">
        <v>1</v>
      </c>
      <c r="IF41" s="130">
        <v>0</v>
      </c>
      <c r="IG41" s="130">
        <v>1</v>
      </c>
      <c r="IH41" s="130">
        <v>1</v>
      </c>
      <c r="II41" s="102">
        <v>0</v>
      </c>
      <c r="IJ41" s="102">
        <v>1</v>
      </c>
      <c r="IK41" s="130">
        <v>0</v>
      </c>
      <c r="IL41" s="130">
        <v>0</v>
      </c>
      <c r="IM41" s="130">
        <v>2</v>
      </c>
      <c r="IN41" s="130">
        <v>2</v>
      </c>
      <c r="IO41" s="130">
        <v>4</v>
      </c>
      <c r="IP41" s="102">
        <v>0.5</v>
      </c>
      <c r="IQ41" s="102">
        <v>0.5</v>
      </c>
      <c r="IR41" s="130">
        <v>0</v>
      </c>
      <c r="IS41" s="130">
        <v>0</v>
      </c>
      <c r="IT41" s="130">
        <v>6</v>
      </c>
      <c r="IU41" s="130">
        <v>12</v>
      </c>
      <c r="IV41" s="130">
        <v>18</v>
      </c>
      <c r="IW41" s="102">
        <v>0.33329999999999999</v>
      </c>
      <c r="IX41" s="102">
        <v>0.66670000000000007</v>
      </c>
      <c r="IY41" s="130">
        <v>0</v>
      </c>
      <c r="IZ41" s="130">
        <v>1</v>
      </c>
      <c r="JA41" s="130">
        <v>1</v>
      </c>
      <c r="JB41" s="130">
        <v>0</v>
      </c>
      <c r="JC41" s="130">
        <v>1</v>
      </c>
      <c r="JD41" s="102">
        <v>1</v>
      </c>
      <c r="JE41" s="102">
        <v>0</v>
      </c>
      <c r="JF41" s="130">
        <v>0</v>
      </c>
      <c r="JG41" s="130">
        <v>0</v>
      </c>
      <c r="JH41" s="130">
        <v>6</v>
      </c>
      <c r="JI41" s="130">
        <v>11</v>
      </c>
      <c r="JJ41" s="130">
        <v>17</v>
      </c>
      <c r="JK41" s="102">
        <v>0.35289999999999999</v>
      </c>
      <c r="JL41" s="102">
        <v>0.6470999999999999</v>
      </c>
      <c r="JM41" s="130">
        <v>0</v>
      </c>
      <c r="JN41" s="130">
        <v>0</v>
      </c>
      <c r="JO41" s="129">
        <v>2</v>
      </c>
      <c r="JP41" s="130">
        <v>3</v>
      </c>
      <c r="JQ41" s="130">
        <v>5</v>
      </c>
      <c r="JR41" s="102">
        <v>0.4</v>
      </c>
      <c r="JS41" s="102">
        <v>0.6</v>
      </c>
      <c r="JT41" s="130">
        <v>1</v>
      </c>
      <c r="JU41" s="130">
        <v>1</v>
      </c>
      <c r="JV41" s="130">
        <v>5</v>
      </c>
      <c r="JW41" s="130">
        <v>15</v>
      </c>
      <c r="JX41" s="130">
        <v>20</v>
      </c>
      <c r="JY41" s="102">
        <v>0.25</v>
      </c>
      <c r="JZ41" s="102">
        <v>0.75</v>
      </c>
      <c r="KA41" s="130">
        <v>0</v>
      </c>
      <c r="KB41" s="130">
        <v>1</v>
      </c>
      <c r="KC41" s="130">
        <v>21</v>
      </c>
      <c r="KD41" s="130">
        <v>22</v>
      </c>
      <c r="KE41" s="130">
        <v>43</v>
      </c>
      <c r="KF41" s="102">
        <v>0.48840000000000006</v>
      </c>
      <c r="KG41" s="102">
        <v>0.51159999999999994</v>
      </c>
      <c r="KH41" s="130">
        <v>8</v>
      </c>
      <c r="KI41" s="130">
        <v>8</v>
      </c>
      <c r="KJ41" s="130">
        <v>35</v>
      </c>
      <c r="KK41" s="130">
        <v>45</v>
      </c>
      <c r="KL41" s="130">
        <v>80</v>
      </c>
      <c r="KM41" s="102">
        <v>0.4375</v>
      </c>
      <c r="KN41" s="102">
        <v>0.5625</v>
      </c>
      <c r="KO41" s="130">
        <v>7</v>
      </c>
      <c r="KP41" s="130">
        <v>11</v>
      </c>
      <c r="KQ41" s="130">
        <v>9</v>
      </c>
      <c r="KR41" s="130">
        <v>3</v>
      </c>
      <c r="KS41" s="130">
        <v>12</v>
      </c>
      <c r="KT41" s="102">
        <v>0.75</v>
      </c>
      <c r="KU41" s="102">
        <v>0.25</v>
      </c>
      <c r="KV41" s="130">
        <v>1</v>
      </c>
      <c r="KW41" s="130">
        <v>1</v>
      </c>
      <c r="KX41" s="130">
        <v>0</v>
      </c>
      <c r="KY41" s="130">
        <v>1</v>
      </c>
      <c r="KZ41" s="130">
        <v>1</v>
      </c>
      <c r="LA41" s="102">
        <v>0</v>
      </c>
      <c r="LB41" s="102">
        <v>1</v>
      </c>
      <c r="LC41" s="130">
        <v>0</v>
      </c>
      <c r="LD41" s="130">
        <v>0</v>
      </c>
      <c r="LE41" s="130">
        <v>2</v>
      </c>
      <c r="LF41" s="130">
        <v>2</v>
      </c>
      <c r="LG41" s="130">
        <v>4</v>
      </c>
      <c r="LH41" s="102">
        <v>0.5</v>
      </c>
      <c r="LI41" s="102">
        <v>0.5</v>
      </c>
      <c r="LJ41" s="130">
        <v>0</v>
      </c>
      <c r="LK41" s="130">
        <v>0</v>
      </c>
      <c r="LL41" s="130">
        <v>2</v>
      </c>
      <c r="LM41" s="130">
        <v>3</v>
      </c>
      <c r="LN41" s="130">
        <v>5</v>
      </c>
      <c r="LO41" s="102">
        <v>0.4</v>
      </c>
      <c r="LP41" s="102">
        <v>0.6</v>
      </c>
      <c r="LQ41" s="130">
        <v>1</v>
      </c>
      <c r="LR41" s="130">
        <v>1</v>
      </c>
      <c r="LS41" s="130">
        <v>0</v>
      </c>
      <c r="LT41" s="130">
        <v>1</v>
      </c>
      <c r="LU41" s="130">
        <v>1</v>
      </c>
      <c r="LV41" s="102">
        <v>0</v>
      </c>
      <c r="LW41" s="102">
        <v>1</v>
      </c>
      <c r="LX41" s="130">
        <v>0</v>
      </c>
      <c r="LY41" s="130">
        <v>0</v>
      </c>
      <c r="LZ41" s="130">
        <v>2</v>
      </c>
      <c r="MA41" s="130">
        <v>2</v>
      </c>
      <c r="MB41" s="130">
        <v>4</v>
      </c>
      <c r="MC41" s="102">
        <v>0.5</v>
      </c>
      <c r="MD41" s="102">
        <v>0.5</v>
      </c>
      <c r="ME41" s="130">
        <v>0</v>
      </c>
      <c r="MF41" s="130">
        <v>0</v>
      </c>
      <c r="MG41" s="130">
        <v>6</v>
      </c>
      <c r="MH41" s="130">
        <v>12</v>
      </c>
      <c r="MI41" s="130">
        <v>18</v>
      </c>
      <c r="MJ41" s="102">
        <v>0.33329999999999999</v>
      </c>
      <c r="MK41" s="102">
        <v>0.66670000000000007</v>
      </c>
      <c r="ML41" s="130">
        <v>0</v>
      </c>
      <c r="MM41" s="130">
        <v>1</v>
      </c>
      <c r="MN41" s="130">
        <v>0</v>
      </c>
      <c r="MO41" s="130">
        <v>1</v>
      </c>
      <c r="MP41" s="130">
        <v>1</v>
      </c>
      <c r="MQ41" s="102">
        <v>0</v>
      </c>
      <c r="MR41" s="102">
        <v>1</v>
      </c>
      <c r="MS41" s="130">
        <v>0</v>
      </c>
      <c r="MT41" s="130">
        <v>0</v>
      </c>
      <c r="MU41" s="130">
        <v>6</v>
      </c>
      <c r="MV41" s="130">
        <v>11</v>
      </c>
      <c r="MW41" s="130">
        <v>17</v>
      </c>
      <c r="MX41" s="102">
        <v>0.35289999999999999</v>
      </c>
      <c r="MY41" s="102">
        <v>0.6470999999999999</v>
      </c>
      <c r="MZ41" s="130">
        <v>0</v>
      </c>
      <c r="NA41" s="130">
        <v>0</v>
      </c>
    </row>
    <row r="42" spans="1:365" x14ac:dyDescent="0.25">
      <c r="A42" s="89" t="s">
        <v>94</v>
      </c>
      <c r="B42" s="135">
        <v>3</v>
      </c>
      <c r="C42" s="136">
        <v>2</v>
      </c>
      <c r="D42" s="137">
        <v>5</v>
      </c>
      <c r="E42" s="138">
        <v>0.6</v>
      </c>
      <c r="F42" s="128">
        <v>0.4</v>
      </c>
      <c r="G42" s="139">
        <v>1</v>
      </c>
      <c r="H42" s="137">
        <v>1</v>
      </c>
      <c r="I42" s="135">
        <v>7</v>
      </c>
      <c r="J42" s="136">
        <v>16</v>
      </c>
      <c r="K42" s="137">
        <v>23</v>
      </c>
      <c r="L42" s="138">
        <v>0.30430000000000001</v>
      </c>
      <c r="M42" s="128">
        <v>0.69569999999999999</v>
      </c>
      <c r="N42" s="139">
        <v>1</v>
      </c>
      <c r="O42" s="140">
        <v>3</v>
      </c>
      <c r="P42" s="135">
        <v>14</v>
      </c>
      <c r="Q42" s="136">
        <v>27</v>
      </c>
      <c r="R42" s="137">
        <v>41</v>
      </c>
      <c r="S42" s="138">
        <v>0.34149999999999997</v>
      </c>
      <c r="T42" s="128">
        <v>0.65849999999999997</v>
      </c>
      <c r="U42" s="139">
        <v>4</v>
      </c>
      <c r="V42" s="140">
        <v>11</v>
      </c>
      <c r="W42" s="135">
        <v>25</v>
      </c>
      <c r="X42" s="136">
        <v>53</v>
      </c>
      <c r="Y42" s="137">
        <v>78</v>
      </c>
      <c r="Z42" s="138">
        <v>0.32049999999999995</v>
      </c>
      <c r="AA42" s="128">
        <v>0.67949999999999999</v>
      </c>
      <c r="AB42" s="139">
        <v>4</v>
      </c>
      <c r="AC42" s="140">
        <v>13</v>
      </c>
      <c r="AD42" s="139">
        <v>5</v>
      </c>
      <c r="AE42" s="136">
        <v>3</v>
      </c>
      <c r="AF42" s="137">
        <v>8</v>
      </c>
      <c r="AG42" s="138">
        <v>0.625</v>
      </c>
      <c r="AH42" s="128">
        <v>0.375</v>
      </c>
      <c r="AI42" s="139">
        <v>1</v>
      </c>
      <c r="AJ42" s="136">
        <v>1</v>
      </c>
      <c r="AK42" s="136">
        <v>1</v>
      </c>
      <c r="AL42" s="136">
        <v>0</v>
      </c>
      <c r="AM42" s="137">
        <v>1</v>
      </c>
      <c r="AN42" s="138">
        <v>1</v>
      </c>
      <c r="AO42" s="128">
        <v>0</v>
      </c>
      <c r="AP42" s="139">
        <v>0</v>
      </c>
      <c r="AQ42" s="136">
        <v>0</v>
      </c>
      <c r="AR42" s="136">
        <v>2</v>
      </c>
      <c r="AS42" s="136">
        <v>2</v>
      </c>
      <c r="AT42" s="137">
        <v>4</v>
      </c>
      <c r="AU42" s="138">
        <v>0.5</v>
      </c>
      <c r="AV42" s="128">
        <v>0.5</v>
      </c>
      <c r="AW42" s="139">
        <v>0</v>
      </c>
      <c r="AX42" s="136">
        <v>0</v>
      </c>
      <c r="AY42" s="136">
        <v>4</v>
      </c>
      <c r="AZ42" s="136">
        <v>1</v>
      </c>
      <c r="BA42" s="137">
        <v>5</v>
      </c>
      <c r="BB42" s="138">
        <v>0.8</v>
      </c>
      <c r="BC42" s="128">
        <v>0.2</v>
      </c>
      <c r="BD42" s="139">
        <v>1</v>
      </c>
      <c r="BE42" s="136">
        <v>1</v>
      </c>
      <c r="BF42" s="136">
        <v>1</v>
      </c>
      <c r="BG42" s="136">
        <v>0</v>
      </c>
      <c r="BH42" s="137">
        <v>1</v>
      </c>
      <c r="BI42" s="138">
        <v>1</v>
      </c>
      <c r="BJ42" s="128">
        <v>0</v>
      </c>
      <c r="BK42" s="139">
        <v>0</v>
      </c>
      <c r="BL42" s="136">
        <v>0</v>
      </c>
      <c r="BM42" s="136">
        <v>3</v>
      </c>
      <c r="BN42" s="136">
        <v>1</v>
      </c>
      <c r="BO42" s="137">
        <v>4</v>
      </c>
      <c r="BP42" s="138">
        <v>0.75</v>
      </c>
      <c r="BQ42" s="128">
        <v>0.25</v>
      </c>
      <c r="BR42" s="139">
        <v>0</v>
      </c>
      <c r="BS42" s="136">
        <v>0</v>
      </c>
      <c r="BT42" s="136">
        <v>9</v>
      </c>
      <c r="BU42" s="136">
        <v>9</v>
      </c>
      <c r="BV42" s="137">
        <v>18</v>
      </c>
      <c r="BW42" s="138">
        <v>0.5</v>
      </c>
      <c r="BX42" s="128">
        <v>0.5</v>
      </c>
      <c r="BY42" s="139">
        <v>1</v>
      </c>
      <c r="BZ42" s="136">
        <v>1</v>
      </c>
      <c r="CA42" s="136">
        <v>0</v>
      </c>
      <c r="CB42" s="136">
        <v>1</v>
      </c>
      <c r="CC42" s="137">
        <v>1</v>
      </c>
      <c r="CD42" s="138">
        <v>0</v>
      </c>
      <c r="CE42" s="128">
        <v>1</v>
      </c>
      <c r="CF42" s="139">
        <v>0</v>
      </c>
      <c r="CG42" s="136">
        <v>0</v>
      </c>
      <c r="CH42" s="136">
        <v>9</v>
      </c>
      <c r="CI42" s="136">
        <v>8</v>
      </c>
      <c r="CJ42" s="137">
        <v>17</v>
      </c>
      <c r="CK42" s="138">
        <v>0.52939999999999998</v>
      </c>
      <c r="CL42" s="128">
        <v>0.47060000000000002</v>
      </c>
      <c r="CM42" s="139">
        <v>0</v>
      </c>
      <c r="CN42" s="140">
        <v>0</v>
      </c>
      <c r="CO42" s="175">
        <v>3</v>
      </c>
      <c r="CP42" s="176">
        <v>2</v>
      </c>
      <c r="CQ42" s="176">
        <v>5</v>
      </c>
      <c r="CR42" s="177">
        <v>0.6</v>
      </c>
      <c r="CS42" s="177">
        <v>0.4</v>
      </c>
      <c r="CT42" s="176">
        <v>1</v>
      </c>
      <c r="CU42" s="176">
        <v>1</v>
      </c>
      <c r="CV42" s="127">
        <v>7</v>
      </c>
      <c r="CW42" s="127">
        <v>16</v>
      </c>
      <c r="CX42" s="127">
        <v>23</v>
      </c>
      <c r="CY42" s="128">
        <v>0.3</v>
      </c>
      <c r="CZ42" s="128">
        <v>0.7</v>
      </c>
      <c r="DA42" s="127">
        <v>2</v>
      </c>
      <c r="DB42" s="127">
        <v>3</v>
      </c>
      <c r="DC42" s="127">
        <v>30</v>
      </c>
      <c r="DD42" s="127">
        <v>49</v>
      </c>
      <c r="DE42" s="127">
        <v>79</v>
      </c>
      <c r="DF42" s="128">
        <v>0.38</v>
      </c>
      <c r="DG42" s="128">
        <v>0.62</v>
      </c>
      <c r="DH42" s="127">
        <v>4</v>
      </c>
      <c r="DI42" s="127">
        <v>9</v>
      </c>
      <c r="DJ42" s="127">
        <v>31</v>
      </c>
      <c r="DK42" s="127">
        <v>61</v>
      </c>
      <c r="DL42" s="127">
        <v>92</v>
      </c>
      <c r="DM42" s="128">
        <v>0.34</v>
      </c>
      <c r="DN42" s="128">
        <v>0.66</v>
      </c>
      <c r="DO42" s="127">
        <v>4</v>
      </c>
      <c r="DP42" s="127">
        <v>13</v>
      </c>
      <c r="DQ42" s="127">
        <v>5</v>
      </c>
      <c r="DR42" s="127">
        <v>3</v>
      </c>
      <c r="DS42" s="127">
        <v>8</v>
      </c>
      <c r="DT42" s="128">
        <v>0.63</v>
      </c>
      <c r="DU42" s="128">
        <v>0.37</v>
      </c>
      <c r="DV42" s="127">
        <v>1</v>
      </c>
      <c r="DW42" s="127">
        <v>1</v>
      </c>
      <c r="DX42" s="127">
        <v>1</v>
      </c>
      <c r="DY42" s="127">
        <v>0</v>
      </c>
      <c r="DZ42" s="127">
        <v>1</v>
      </c>
      <c r="EA42" s="128">
        <v>1</v>
      </c>
      <c r="EB42" s="128">
        <v>0</v>
      </c>
      <c r="EC42" s="127">
        <v>0</v>
      </c>
      <c r="ED42" s="127">
        <v>0</v>
      </c>
      <c r="EE42" s="127">
        <v>2</v>
      </c>
      <c r="EF42" s="127">
        <v>2</v>
      </c>
      <c r="EG42" s="127">
        <v>4</v>
      </c>
      <c r="EH42" s="128">
        <v>0.5</v>
      </c>
      <c r="EI42" s="128">
        <v>0.5</v>
      </c>
      <c r="EJ42" s="127">
        <v>0</v>
      </c>
      <c r="EK42" s="127">
        <v>0</v>
      </c>
      <c r="EL42" s="127">
        <v>4</v>
      </c>
      <c r="EM42" s="127">
        <v>1</v>
      </c>
      <c r="EN42" s="127">
        <v>5</v>
      </c>
      <c r="EO42" s="128">
        <v>0.8</v>
      </c>
      <c r="EP42" s="128">
        <v>0.2</v>
      </c>
      <c r="EQ42" s="127">
        <v>1</v>
      </c>
      <c r="ER42" s="127">
        <v>1</v>
      </c>
      <c r="ES42" s="127">
        <v>1</v>
      </c>
      <c r="ET42" s="127">
        <v>0</v>
      </c>
      <c r="EU42" s="127">
        <v>1</v>
      </c>
      <c r="EV42" s="128">
        <v>1</v>
      </c>
      <c r="EW42" s="128">
        <v>0</v>
      </c>
      <c r="EX42" s="127">
        <v>0</v>
      </c>
      <c r="EY42" s="127">
        <v>0</v>
      </c>
      <c r="EZ42" s="127">
        <v>3</v>
      </c>
      <c r="FA42" s="127">
        <v>1</v>
      </c>
      <c r="FB42" s="127">
        <v>4</v>
      </c>
      <c r="FC42" s="128">
        <v>0.75</v>
      </c>
      <c r="FD42" s="128">
        <v>0.25</v>
      </c>
      <c r="FE42" s="127">
        <v>0</v>
      </c>
      <c r="FF42" s="127">
        <v>0</v>
      </c>
      <c r="FG42" s="127">
        <v>9</v>
      </c>
      <c r="FH42" s="127">
        <v>11</v>
      </c>
      <c r="FI42" s="127">
        <v>20</v>
      </c>
      <c r="FJ42" s="128">
        <v>0.45</v>
      </c>
      <c r="FK42" s="128">
        <v>0.55000000000000004</v>
      </c>
      <c r="FL42" s="127">
        <v>1</v>
      </c>
      <c r="FM42" s="127">
        <v>1</v>
      </c>
      <c r="FN42" s="127">
        <v>0</v>
      </c>
      <c r="FO42" s="127">
        <v>1</v>
      </c>
      <c r="FP42" s="127">
        <v>1</v>
      </c>
      <c r="FQ42" s="128">
        <v>0</v>
      </c>
      <c r="FR42" s="128">
        <v>1</v>
      </c>
      <c r="FS42" s="127">
        <v>0</v>
      </c>
      <c r="FT42" s="127">
        <v>0</v>
      </c>
      <c r="FU42" s="127">
        <v>9</v>
      </c>
      <c r="FV42" s="127">
        <v>10</v>
      </c>
      <c r="FW42" s="127">
        <v>19</v>
      </c>
      <c r="FX42" s="128">
        <v>0.47</v>
      </c>
      <c r="FY42" s="128">
        <v>0.53</v>
      </c>
      <c r="FZ42" s="127">
        <v>0</v>
      </c>
      <c r="GA42" s="148">
        <v>0</v>
      </c>
      <c r="GB42" s="129">
        <v>3</v>
      </c>
      <c r="GC42" s="130">
        <v>2</v>
      </c>
      <c r="GD42" s="130">
        <v>5</v>
      </c>
      <c r="GE42" s="102">
        <v>0.6</v>
      </c>
      <c r="GF42" s="102">
        <v>0.4</v>
      </c>
      <c r="GG42" s="130">
        <v>1</v>
      </c>
      <c r="GH42" s="130">
        <v>1</v>
      </c>
      <c r="GI42" s="130">
        <v>9</v>
      </c>
      <c r="GJ42" s="130">
        <v>21</v>
      </c>
      <c r="GK42" s="130">
        <v>30</v>
      </c>
      <c r="GL42" s="102">
        <v>0.3</v>
      </c>
      <c r="GM42" s="102">
        <v>0.7</v>
      </c>
      <c r="GN42" s="130">
        <v>1</v>
      </c>
      <c r="GO42" s="130">
        <v>4</v>
      </c>
      <c r="GP42" s="130">
        <v>11</v>
      </c>
      <c r="GQ42" s="130">
        <v>22</v>
      </c>
      <c r="GR42" s="130">
        <v>33</v>
      </c>
      <c r="GS42" s="102">
        <v>0.33</v>
      </c>
      <c r="GT42" s="102">
        <v>0.67</v>
      </c>
      <c r="GU42" s="130">
        <v>1</v>
      </c>
      <c r="GV42" s="130">
        <v>4</v>
      </c>
      <c r="GW42" s="130">
        <v>29</v>
      </c>
      <c r="GX42" s="130">
        <v>59</v>
      </c>
      <c r="GY42" s="130">
        <v>88</v>
      </c>
      <c r="GZ42" s="102">
        <v>0.33</v>
      </c>
      <c r="HA42" s="102">
        <v>0.67</v>
      </c>
      <c r="HB42" s="130">
        <v>5</v>
      </c>
      <c r="HC42" s="130">
        <v>13</v>
      </c>
      <c r="HD42" s="130">
        <v>5</v>
      </c>
      <c r="HE42" s="130">
        <v>3</v>
      </c>
      <c r="HF42" s="130">
        <v>8</v>
      </c>
      <c r="HG42" s="102">
        <v>0.63</v>
      </c>
      <c r="HH42" s="102">
        <v>0.37</v>
      </c>
      <c r="HI42" s="130">
        <v>1</v>
      </c>
      <c r="HJ42" s="130">
        <v>1</v>
      </c>
      <c r="HK42" s="130">
        <v>1</v>
      </c>
      <c r="HL42" s="130">
        <v>0</v>
      </c>
      <c r="HM42" s="130">
        <v>1</v>
      </c>
      <c r="HN42" s="102">
        <v>1</v>
      </c>
      <c r="HO42" s="102">
        <v>0</v>
      </c>
      <c r="HP42" s="130">
        <v>0</v>
      </c>
      <c r="HQ42" s="130">
        <v>0</v>
      </c>
      <c r="HR42" s="130">
        <v>2</v>
      </c>
      <c r="HS42" s="130">
        <v>2</v>
      </c>
      <c r="HT42" s="130">
        <v>4</v>
      </c>
      <c r="HU42" s="102">
        <v>0.5</v>
      </c>
      <c r="HV42" s="102">
        <v>0.5</v>
      </c>
      <c r="HW42" s="130">
        <v>0</v>
      </c>
      <c r="HX42" s="130">
        <v>0</v>
      </c>
      <c r="HY42" s="130">
        <v>2</v>
      </c>
      <c r="HZ42" s="130">
        <v>2</v>
      </c>
      <c r="IA42" s="130">
        <v>4</v>
      </c>
      <c r="IB42" s="102">
        <v>0.5</v>
      </c>
      <c r="IC42" s="102">
        <v>0.5</v>
      </c>
      <c r="ID42" s="130">
        <v>1</v>
      </c>
      <c r="IE42" s="130">
        <v>1</v>
      </c>
      <c r="IF42" s="130"/>
      <c r="IG42" s="130"/>
      <c r="IH42" s="130"/>
      <c r="II42" s="102"/>
      <c r="IJ42" s="102"/>
      <c r="IK42" s="130"/>
      <c r="IL42" s="130"/>
      <c r="IM42" s="130">
        <v>2</v>
      </c>
      <c r="IN42" s="130">
        <v>2</v>
      </c>
      <c r="IO42" s="130">
        <v>4</v>
      </c>
      <c r="IP42" s="102">
        <v>0.5</v>
      </c>
      <c r="IQ42" s="102">
        <v>0.5</v>
      </c>
      <c r="IR42" s="130">
        <v>0</v>
      </c>
      <c r="IS42" s="130">
        <v>0</v>
      </c>
      <c r="IT42" s="130">
        <v>9</v>
      </c>
      <c r="IU42" s="130">
        <v>9</v>
      </c>
      <c r="IV42" s="130">
        <v>18</v>
      </c>
      <c r="IW42" s="102">
        <v>0.5</v>
      </c>
      <c r="IX42" s="102">
        <v>0.5</v>
      </c>
      <c r="IY42" s="130">
        <v>0</v>
      </c>
      <c r="IZ42" s="130">
        <v>1</v>
      </c>
      <c r="JA42" s="130">
        <v>0</v>
      </c>
      <c r="JB42" s="130">
        <v>1</v>
      </c>
      <c r="JC42" s="130">
        <v>1</v>
      </c>
      <c r="JD42" s="102">
        <v>0</v>
      </c>
      <c r="JE42" s="102">
        <v>1</v>
      </c>
      <c r="JF42" s="130">
        <v>0</v>
      </c>
      <c r="JG42" s="130">
        <v>0</v>
      </c>
      <c r="JH42" s="130">
        <v>9</v>
      </c>
      <c r="JI42" s="130">
        <v>8</v>
      </c>
      <c r="JJ42" s="130">
        <v>17</v>
      </c>
      <c r="JK42" s="102">
        <v>0.53</v>
      </c>
      <c r="JL42" s="102">
        <v>0.47</v>
      </c>
      <c r="JM42" s="130">
        <v>0</v>
      </c>
      <c r="JN42" s="130">
        <v>0</v>
      </c>
      <c r="JO42" s="129">
        <v>2</v>
      </c>
      <c r="JP42" s="130">
        <v>3</v>
      </c>
      <c r="JQ42" s="130">
        <v>5</v>
      </c>
      <c r="JR42" s="102">
        <v>0.4</v>
      </c>
      <c r="JS42" s="102">
        <v>0.6</v>
      </c>
      <c r="JT42" s="130">
        <v>1</v>
      </c>
      <c r="JU42" s="130">
        <v>1</v>
      </c>
      <c r="JV42" s="130">
        <v>10</v>
      </c>
      <c r="JW42" s="130">
        <v>14</v>
      </c>
      <c r="JX42" s="130">
        <v>24</v>
      </c>
      <c r="JY42" s="102">
        <v>0.41700000000000004</v>
      </c>
      <c r="JZ42" s="102">
        <v>0.58299999999999996</v>
      </c>
      <c r="KA42" s="130">
        <v>2</v>
      </c>
      <c r="KB42" s="130">
        <v>3</v>
      </c>
      <c r="KC42" s="130">
        <v>6</v>
      </c>
      <c r="KD42" s="130">
        <v>8</v>
      </c>
      <c r="KE42" s="130">
        <v>14</v>
      </c>
      <c r="KF42" s="102">
        <v>0.42899999999999999</v>
      </c>
      <c r="KG42" s="102">
        <v>0.57100000000000006</v>
      </c>
      <c r="KH42" s="130">
        <v>1</v>
      </c>
      <c r="KI42" s="130">
        <v>2</v>
      </c>
      <c r="KJ42" s="130">
        <v>29</v>
      </c>
      <c r="KK42" s="130">
        <v>62</v>
      </c>
      <c r="KL42" s="130">
        <v>91</v>
      </c>
      <c r="KM42" s="102">
        <v>0.31900000000000001</v>
      </c>
      <c r="KN42" s="102">
        <v>0.68099999999999994</v>
      </c>
      <c r="KO42" s="130">
        <v>4</v>
      </c>
      <c r="KP42" s="130">
        <v>13</v>
      </c>
      <c r="KQ42" s="130">
        <v>8</v>
      </c>
      <c r="KR42" s="130">
        <v>0</v>
      </c>
      <c r="KS42" s="130">
        <v>8</v>
      </c>
      <c r="KT42" s="102">
        <v>1</v>
      </c>
      <c r="KU42" s="102">
        <v>0</v>
      </c>
      <c r="KV42" s="130">
        <v>1</v>
      </c>
      <c r="KW42" s="130">
        <v>1</v>
      </c>
      <c r="KX42" s="130">
        <v>1</v>
      </c>
      <c r="KY42" s="130">
        <v>0</v>
      </c>
      <c r="KZ42" s="130">
        <v>1</v>
      </c>
      <c r="LA42" s="102">
        <v>1</v>
      </c>
      <c r="LB42" s="102">
        <v>0</v>
      </c>
      <c r="LC42" s="130">
        <v>0</v>
      </c>
      <c r="LD42" s="130">
        <v>0</v>
      </c>
      <c r="LE42" s="130">
        <v>1</v>
      </c>
      <c r="LF42" s="130">
        <v>3</v>
      </c>
      <c r="LG42" s="130">
        <v>4</v>
      </c>
      <c r="LH42" s="102">
        <v>0.25</v>
      </c>
      <c r="LI42" s="102">
        <v>0.75</v>
      </c>
      <c r="LJ42" s="130">
        <v>0</v>
      </c>
      <c r="LK42" s="130">
        <v>0</v>
      </c>
      <c r="LL42" s="130">
        <v>2</v>
      </c>
      <c r="LM42" s="130">
        <v>2</v>
      </c>
      <c r="LN42" s="130">
        <v>4</v>
      </c>
      <c r="LO42" s="102">
        <v>0.5</v>
      </c>
      <c r="LP42" s="102">
        <v>0.5</v>
      </c>
      <c r="LQ42" s="130">
        <v>1</v>
      </c>
      <c r="LR42" s="130">
        <v>1</v>
      </c>
      <c r="LS42" s="130">
        <v>0</v>
      </c>
      <c r="LT42" s="130">
        <v>0</v>
      </c>
      <c r="LU42" s="130">
        <v>0</v>
      </c>
      <c r="LV42" s="102">
        <v>0</v>
      </c>
      <c r="LW42" s="102">
        <v>0</v>
      </c>
      <c r="LX42" s="130">
        <v>0</v>
      </c>
      <c r="LY42" s="130">
        <v>0</v>
      </c>
      <c r="LZ42" s="130">
        <v>2</v>
      </c>
      <c r="MA42" s="130">
        <v>2</v>
      </c>
      <c r="MB42" s="130">
        <v>4</v>
      </c>
      <c r="MC42" s="102">
        <v>0.5</v>
      </c>
      <c r="MD42" s="102">
        <v>0.5</v>
      </c>
      <c r="ME42" s="130">
        <v>0</v>
      </c>
      <c r="MF42" s="130">
        <v>0</v>
      </c>
      <c r="MG42" s="130">
        <v>6</v>
      </c>
      <c r="MH42" s="130">
        <v>12</v>
      </c>
      <c r="MI42" s="130">
        <v>18</v>
      </c>
      <c r="MJ42" s="102">
        <v>0.33299999999999996</v>
      </c>
      <c r="MK42" s="102">
        <v>0.66700000000000004</v>
      </c>
      <c r="ML42" s="130">
        <v>0</v>
      </c>
      <c r="MM42" s="130">
        <v>1</v>
      </c>
      <c r="MN42" s="130">
        <v>0</v>
      </c>
      <c r="MO42" s="130">
        <v>1</v>
      </c>
      <c r="MP42" s="130">
        <v>1</v>
      </c>
      <c r="MQ42" s="102">
        <v>0</v>
      </c>
      <c r="MR42" s="102">
        <v>1</v>
      </c>
      <c r="MS42" s="130">
        <v>0</v>
      </c>
      <c r="MT42" s="130">
        <v>0</v>
      </c>
      <c r="MU42" s="130">
        <v>6</v>
      </c>
      <c r="MV42" s="130">
        <v>11</v>
      </c>
      <c r="MW42" s="130">
        <v>17</v>
      </c>
      <c r="MX42" s="102">
        <v>0.35299999999999998</v>
      </c>
      <c r="MY42" s="102">
        <v>0.64700000000000002</v>
      </c>
      <c r="MZ42" s="130">
        <v>0</v>
      </c>
      <c r="NA42" s="130">
        <v>0</v>
      </c>
    </row>
    <row r="43" spans="1:365" x14ac:dyDescent="0.25">
      <c r="A43" s="89" t="s">
        <v>95</v>
      </c>
      <c r="B43" s="135">
        <v>5</v>
      </c>
      <c r="C43" s="136">
        <v>2</v>
      </c>
      <c r="D43" s="137">
        <v>7</v>
      </c>
      <c r="E43" s="138">
        <v>0.71</v>
      </c>
      <c r="F43" s="128">
        <v>0.28999999999999998</v>
      </c>
      <c r="G43" s="139">
        <v>1</v>
      </c>
      <c r="H43" s="137">
        <v>1</v>
      </c>
      <c r="I43" s="135">
        <v>5</v>
      </c>
      <c r="J43" s="136">
        <v>0</v>
      </c>
      <c r="K43" s="137">
        <v>5</v>
      </c>
      <c r="L43" s="138">
        <v>1</v>
      </c>
      <c r="M43" s="128">
        <v>0</v>
      </c>
      <c r="N43" s="139">
        <v>1</v>
      </c>
      <c r="O43" s="140">
        <v>1</v>
      </c>
      <c r="P43" s="135">
        <v>11</v>
      </c>
      <c r="Q43" s="136">
        <v>8</v>
      </c>
      <c r="R43" s="137">
        <v>19</v>
      </c>
      <c r="S43" s="138">
        <v>0.57999999999999996</v>
      </c>
      <c r="T43" s="128">
        <v>0.42</v>
      </c>
      <c r="U43" s="139">
        <v>3</v>
      </c>
      <c r="V43" s="140">
        <v>3</v>
      </c>
      <c r="W43" s="135">
        <v>9</v>
      </c>
      <c r="X43" s="136">
        <v>1</v>
      </c>
      <c r="Y43" s="137">
        <v>10</v>
      </c>
      <c r="Z43" s="138">
        <v>0.9</v>
      </c>
      <c r="AA43" s="128">
        <v>0.1</v>
      </c>
      <c r="AB43" s="139">
        <v>1</v>
      </c>
      <c r="AC43" s="140">
        <v>1</v>
      </c>
      <c r="AD43" s="139">
        <v>9</v>
      </c>
      <c r="AE43" s="136">
        <v>1</v>
      </c>
      <c r="AF43" s="137">
        <v>10</v>
      </c>
      <c r="AG43" s="138">
        <v>0.9</v>
      </c>
      <c r="AH43" s="128">
        <v>0.1</v>
      </c>
      <c r="AI43" s="139">
        <v>1</v>
      </c>
      <c r="AJ43" s="136">
        <v>1</v>
      </c>
      <c r="AK43" s="136">
        <v>1</v>
      </c>
      <c r="AL43" s="136">
        <v>0</v>
      </c>
      <c r="AM43" s="137">
        <v>1</v>
      </c>
      <c r="AN43" s="138">
        <v>1</v>
      </c>
      <c r="AO43" s="128">
        <v>0</v>
      </c>
      <c r="AP43" s="139">
        <v>0</v>
      </c>
      <c r="AQ43" s="136">
        <v>0</v>
      </c>
      <c r="AR43" s="136">
        <v>4</v>
      </c>
      <c r="AS43" s="136">
        <v>2</v>
      </c>
      <c r="AT43" s="137">
        <v>6</v>
      </c>
      <c r="AU43" s="138">
        <v>0.67</v>
      </c>
      <c r="AV43" s="128">
        <v>0.33</v>
      </c>
      <c r="AW43" s="139">
        <v>0</v>
      </c>
      <c r="AX43" s="136">
        <v>0</v>
      </c>
      <c r="AY43" s="136">
        <v>2</v>
      </c>
      <c r="AZ43" s="136">
        <v>3</v>
      </c>
      <c r="BA43" s="137">
        <v>5</v>
      </c>
      <c r="BB43" s="138">
        <v>0.4</v>
      </c>
      <c r="BC43" s="128">
        <v>0.6</v>
      </c>
      <c r="BD43" s="139">
        <v>1</v>
      </c>
      <c r="BE43" s="136">
        <v>1</v>
      </c>
      <c r="BF43" s="136">
        <v>0</v>
      </c>
      <c r="BG43" s="136">
        <v>1</v>
      </c>
      <c r="BH43" s="137">
        <v>1</v>
      </c>
      <c r="BI43" s="138">
        <v>0</v>
      </c>
      <c r="BJ43" s="128">
        <v>1</v>
      </c>
      <c r="BK43" s="139">
        <v>0</v>
      </c>
      <c r="BL43" s="136">
        <v>0</v>
      </c>
      <c r="BM43" s="136">
        <v>2</v>
      </c>
      <c r="BN43" s="136">
        <v>2</v>
      </c>
      <c r="BO43" s="137">
        <v>4</v>
      </c>
      <c r="BP43" s="138">
        <v>0.5</v>
      </c>
      <c r="BQ43" s="128">
        <v>0.5</v>
      </c>
      <c r="BR43" s="139">
        <v>0</v>
      </c>
      <c r="BS43" s="136">
        <v>0</v>
      </c>
      <c r="BT43" s="136">
        <v>9</v>
      </c>
      <c r="BU43" s="136">
        <v>9</v>
      </c>
      <c r="BV43" s="137">
        <v>18</v>
      </c>
      <c r="BW43" s="138">
        <v>0.5</v>
      </c>
      <c r="BX43" s="128">
        <v>0.5</v>
      </c>
      <c r="BY43" s="139">
        <v>1</v>
      </c>
      <c r="BZ43" s="136">
        <v>1</v>
      </c>
      <c r="CA43" s="136">
        <v>0</v>
      </c>
      <c r="CB43" s="136">
        <v>1</v>
      </c>
      <c r="CC43" s="137">
        <v>1</v>
      </c>
      <c r="CD43" s="138">
        <v>0</v>
      </c>
      <c r="CE43" s="128">
        <v>1</v>
      </c>
      <c r="CF43" s="139">
        <v>0</v>
      </c>
      <c r="CG43" s="136">
        <v>0</v>
      </c>
      <c r="CH43" s="136">
        <v>9</v>
      </c>
      <c r="CI43" s="136">
        <v>8</v>
      </c>
      <c r="CJ43" s="137">
        <v>17</v>
      </c>
      <c r="CK43" s="138">
        <v>0.53</v>
      </c>
      <c r="CL43" s="128">
        <v>0.47</v>
      </c>
      <c r="CM43" s="139">
        <v>0</v>
      </c>
      <c r="CN43" s="140">
        <v>0</v>
      </c>
      <c r="CO43" s="175">
        <v>5</v>
      </c>
      <c r="CP43" s="176">
        <v>2</v>
      </c>
      <c r="CQ43" s="176">
        <v>7</v>
      </c>
      <c r="CR43" s="177">
        <v>0.71</v>
      </c>
      <c r="CS43" s="177">
        <v>0.28999999999999998</v>
      </c>
      <c r="CT43" s="176">
        <v>1</v>
      </c>
      <c r="CU43" s="176">
        <v>1</v>
      </c>
      <c r="CV43" s="127"/>
      <c r="CW43" s="127"/>
      <c r="CX43" s="127"/>
      <c r="CY43" s="128"/>
      <c r="CZ43" s="128"/>
      <c r="DA43" s="127"/>
      <c r="DB43" s="127"/>
      <c r="DC43" s="127">
        <v>8</v>
      </c>
      <c r="DD43" s="127">
        <v>4</v>
      </c>
      <c r="DE43" s="127">
        <v>12</v>
      </c>
      <c r="DF43" s="128">
        <v>0.67</v>
      </c>
      <c r="DG43" s="128">
        <v>0.33</v>
      </c>
      <c r="DH43" s="127">
        <v>2</v>
      </c>
      <c r="DI43" s="127">
        <v>2</v>
      </c>
      <c r="DJ43" s="127">
        <v>9</v>
      </c>
      <c r="DK43" s="127">
        <v>1</v>
      </c>
      <c r="DL43" s="127">
        <v>10</v>
      </c>
      <c r="DM43" s="128">
        <v>0.9</v>
      </c>
      <c r="DN43" s="128">
        <v>0.1</v>
      </c>
      <c r="DO43" s="127">
        <v>1</v>
      </c>
      <c r="DP43" s="127">
        <v>1</v>
      </c>
      <c r="DQ43" s="127">
        <v>9</v>
      </c>
      <c r="DR43" s="127">
        <v>1</v>
      </c>
      <c r="DS43" s="127">
        <v>10</v>
      </c>
      <c r="DT43" s="128">
        <v>0.9</v>
      </c>
      <c r="DU43" s="128">
        <v>0.1</v>
      </c>
      <c r="DV43" s="127">
        <v>1</v>
      </c>
      <c r="DW43" s="127">
        <v>1</v>
      </c>
      <c r="DX43" s="127">
        <v>1</v>
      </c>
      <c r="DY43" s="127">
        <v>0</v>
      </c>
      <c r="DZ43" s="127">
        <v>1</v>
      </c>
      <c r="EA43" s="128">
        <v>1</v>
      </c>
      <c r="EB43" s="128">
        <v>0</v>
      </c>
      <c r="EC43" s="127">
        <v>0</v>
      </c>
      <c r="ED43" s="127">
        <v>0</v>
      </c>
      <c r="EE43" s="127">
        <v>4</v>
      </c>
      <c r="EF43" s="127">
        <v>2</v>
      </c>
      <c r="EG43" s="127">
        <v>6</v>
      </c>
      <c r="EH43" s="128">
        <v>0.67</v>
      </c>
      <c r="EI43" s="128">
        <v>0.33</v>
      </c>
      <c r="EJ43" s="127">
        <v>0</v>
      </c>
      <c r="EK43" s="127">
        <v>0</v>
      </c>
      <c r="EL43" s="127">
        <v>2</v>
      </c>
      <c r="EM43" s="127">
        <v>2</v>
      </c>
      <c r="EN43" s="127">
        <v>4</v>
      </c>
      <c r="EO43" s="128">
        <v>0.5</v>
      </c>
      <c r="EP43" s="128">
        <v>0.5</v>
      </c>
      <c r="EQ43" s="127">
        <v>1</v>
      </c>
      <c r="ER43" s="127">
        <v>1</v>
      </c>
      <c r="ES43" s="127">
        <v>0</v>
      </c>
      <c r="ET43" s="127">
        <v>1</v>
      </c>
      <c r="EU43" s="127">
        <v>1</v>
      </c>
      <c r="EV43" s="128">
        <v>0</v>
      </c>
      <c r="EW43" s="128">
        <v>1</v>
      </c>
      <c r="EX43" s="127">
        <v>0</v>
      </c>
      <c r="EY43" s="127">
        <v>0</v>
      </c>
      <c r="EZ43" s="127">
        <v>2</v>
      </c>
      <c r="FA43" s="127">
        <v>1</v>
      </c>
      <c r="FB43" s="127">
        <v>3</v>
      </c>
      <c r="FC43" s="128">
        <v>0.67</v>
      </c>
      <c r="FD43" s="128">
        <v>0.33</v>
      </c>
      <c r="FE43" s="127">
        <v>0</v>
      </c>
      <c r="FF43" s="127">
        <v>0</v>
      </c>
      <c r="FG43" s="127">
        <v>9</v>
      </c>
      <c r="FH43" s="127">
        <v>9</v>
      </c>
      <c r="FI43" s="127">
        <v>18</v>
      </c>
      <c r="FJ43" s="128">
        <v>0.5</v>
      </c>
      <c r="FK43" s="128">
        <v>0.5</v>
      </c>
      <c r="FL43" s="127">
        <v>1</v>
      </c>
      <c r="FM43" s="127">
        <v>1</v>
      </c>
      <c r="FN43" s="127">
        <v>0</v>
      </c>
      <c r="FO43" s="127">
        <v>1</v>
      </c>
      <c r="FP43" s="127">
        <v>1</v>
      </c>
      <c r="FQ43" s="128">
        <v>0</v>
      </c>
      <c r="FR43" s="128">
        <v>1</v>
      </c>
      <c r="FS43" s="127">
        <v>0</v>
      </c>
      <c r="FT43" s="127">
        <v>0</v>
      </c>
      <c r="FU43" s="127">
        <v>9</v>
      </c>
      <c r="FV43" s="127">
        <v>8</v>
      </c>
      <c r="FW43" s="127">
        <v>17</v>
      </c>
      <c r="FX43" s="128">
        <v>0.53</v>
      </c>
      <c r="FY43" s="128">
        <v>0.47</v>
      </c>
      <c r="FZ43" s="127">
        <v>0</v>
      </c>
      <c r="GA43" s="148">
        <v>0</v>
      </c>
      <c r="GB43" s="129">
        <v>5</v>
      </c>
      <c r="GC43" s="130">
        <v>2</v>
      </c>
      <c r="GD43" s="130">
        <v>7</v>
      </c>
      <c r="GE43" s="102">
        <v>0.71</v>
      </c>
      <c r="GF43" s="102">
        <v>0.28999999999999998</v>
      </c>
      <c r="GG43" s="130">
        <v>1</v>
      </c>
      <c r="GH43" s="130">
        <v>1</v>
      </c>
      <c r="GI43" s="130">
        <v>0</v>
      </c>
      <c r="GJ43" s="130">
        <v>0</v>
      </c>
      <c r="GK43" s="130">
        <v>0</v>
      </c>
      <c r="GL43" s="102">
        <v>0</v>
      </c>
      <c r="GM43" s="102">
        <v>0</v>
      </c>
      <c r="GN43" s="130">
        <v>0</v>
      </c>
      <c r="GO43" s="130">
        <v>0</v>
      </c>
      <c r="GP43" s="130">
        <v>8</v>
      </c>
      <c r="GQ43" s="130">
        <v>2</v>
      </c>
      <c r="GR43" s="130">
        <v>10</v>
      </c>
      <c r="GS43" s="102">
        <v>0.8</v>
      </c>
      <c r="GT43" s="102">
        <v>0.2</v>
      </c>
      <c r="GU43" s="130">
        <v>1</v>
      </c>
      <c r="GV43" s="130">
        <v>1</v>
      </c>
      <c r="GW43" s="130">
        <v>4</v>
      </c>
      <c r="GX43" s="130">
        <v>2</v>
      </c>
      <c r="GY43" s="130">
        <v>6</v>
      </c>
      <c r="GZ43" s="102">
        <v>0.67</v>
      </c>
      <c r="HA43" s="102">
        <v>0.33</v>
      </c>
      <c r="HB43" s="130">
        <v>1</v>
      </c>
      <c r="HC43" s="130">
        <v>1</v>
      </c>
      <c r="HD43" s="130">
        <v>9</v>
      </c>
      <c r="HE43" s="130">
        <v>1</v>
      </c>
      <c r="HF43" s="130">
        <v>10</v>
      </c>
      <c r="HG43" s="102">
        <v>0.9</v>
      </c>
      <c r="HH43" s="102">
        <v>0.1</v>
      </c>
      <c r="HI43" s="130">
        <v>1</v>
      </c>
      <c r="HJ43" s="130">
        <v>1</v>
      </c>
      <c r="HK43" s="130">
        <v>1</v>
      </c>
      <c r="HL43" s="130">
        <v>0</v>
      </c>
      <c r="HM43" s="130">
        <v>1</v>
      </c>
      <c r="HN43" s="102">
        <v>1</v>
      </c>
      <c r="HO43" s="102">
        <v>0</v>
      </c>
      <c r="HP43" s="130">
        <v>0</v>
      </c>
      <c r="HQ43" s="130">
        <v>0</v>
      </c>
      <c r="HR43" s="130">
        <v>4</v>
      </c>
      <c r="HS43" s="130">
        <v>2</v>
      </c>
      <c r="HT43" s="130">
        <v>6</v>
      </c>
      <c r="HU43" s="102">
        <v>0.67</v>
      </c>
      <c r="HV43" s="102">
        <v>0.33</v>
      </c>
      <c r="HW43" s="130">
        <v>0</v>
      </c>
      <c r="HX43" s="130">
        <v>0</v>
      </c>
      <c r="HY43" s="130">
        <v>2</v>
      </c>
      <c r="HZ43" s="130">
        <v>2</v>
      </c>
      <c r="IA43" s="130">
        <v>4</v>
      </c>
      <c r="IB43" s="102">
        <v>0.5</v>
      </c>
      <c r="IC43" s="102">
        <v>0.5</v>
      </c>
      <c r="ID43" s="130">
        <v>1</v>
      </c>
      <c r="IE43" s="130">
        <v>1</v>
      </c>
      <c r="IF43" s="130">
        <v>0</v>
      </c>
      <c r="IG43" s="130">
        <v>1</v>
      </c>
      <c r="IH43" s="130">
        <v>1</v>
      </c>
      <c r="II43" s="102">
        <v>0</v>
      </c>
      <c r="IJ43" s="102">
        <v>1</v>
      </c>
      <c r="IK43" s="130">
        <v>0</v>
      </c>
      <c r="IL43" s="130">
        <v>0</v>
      </c>
      <c r="IM43" s="130">
        <v>2</v>
      </c>
      <c r="IN43" s="130">
        <v>1</v>
      </c>
      <c r="IO43" s="130">
        <v>3</v>
      </c>
      <c r="IP43" s="102">
        <v>0.67</v>
      </c>
      <c r="IQ43" s="102">
        <v>0.33</v>
      </c>
      <c r="IR43" s="130">
        <v>0</v>
      </c>
      <c r="IS43" s="130">
        <v>0</v>
      </c>
      <c r="IT43" s="130">
        <v>9</v>
      </c>
      <c r="IU43" s="130">
        <v>9</v>
      </c>
      <c r="IV43" s="130">
        <v>18</v>
      </c>
      <c r="IW43" s="102">
        <v>0.5</v>
      </c>
      <c r="IX43" s="102">
        <v>0.5</v>
      </c>
      <c r="IY43" s="130">
        <v>1</v>
      </c>
      <c r="IZ43" s="130">
        <v>1</v>
      </c>
      <c r="JA43" s="130">
        <v>0</v>
      </c>
      <c r="JB43" s="130">
        <v>1</v>
      </c>
      <c r="JC43" s="130">
        <v>1</v>
      </c>
      <c r="JD43" s="102">
        <v>0</v>
      </c>
      <c r="JE43" s="102">
        <v>1</v>
      </c>
      <c r="JF43" s="130">
        <v>0</v>
      </c>
      <c r="JG43" s="130">
        <v>0</v>
      </c>
      <c r="JH43" s="130">
        <v>9</v>
      </c>
      <c r="JI43" s="130">
        <v>8</v>
      </c>
      <c r="JJ43" s="130">
        <v>17</v>
      </c>
      <c r="JK43" s="102">
        <v>0.53</v>
      </c>
      <c r="JL43" s="102">
        <v>0.47</v>
      </c>
      <c r="JM43" s="130">
        <v>0</v>
      </c>
      <c r="JN43" s="130">
        <v>0</v>
      </c>
      <c r="JO43" s="129">
        <v>3</v>
      </c>
      <c r="JP43" s="130">
        <v>4</v>
      </c>
      <c r="JQ43" s="130">
        <v>7</v>
      </c>
      <c r="JR43" s="102">
        <v>0.43</v>
      </c>
      <c r="JS43" s="102">
        <v>0.56999999999999995</v>
      </c>
      <c r="JT43" s="130">
        <v>1</v>
      </c>
      <c r="JU43" s="130">
        <v>1</v>
      </c>
      <c r="JV43" s="130">
        <v>0</v>
      </c>
      <c r="JW43" s="130">
        <v>0</v>
      </c>
      <c r="JX43" s="130">
        <v>0</v>
      </c>
      <c r="JY43" s="102">
        <v>0</v>
      </c>
      <c r="JZ43" s="102">
        <v>0</v>
      </c>
      <c r="KA43" s="130">
        <v>0</v>
      </c>
      <c r="KB43" s="130">
        <v>0</v>
      </c>
      <c r="KC43" s="130">
        <v>4</v>
      </c>
      <c r="KD43" s="130">
        <v>2</v>
      </c>
      <c r="KE43" s="130">
        <v>6</v>
      </c>
      <c r="KF43" s="102">
        <v>0.67</v>
      </c>
      <c r="KG43" s="102">
        <v>0.33</v>
      </c>
      <c r="KH43" s="130">
        <v>1</v>
      </c>
      <c r="KI43" s="130">
        <v>1</v>
      </c>
      <c r="KJ43" s="130">
        <v>4</v>
      </c>
      <c r="KK43" s="130">
        <v>2</v>
      </c>
      <c r="KL43" s="130">
        <v>6</v>
      </c>
      <c r="KM43" s="102">
        <v>0.67</v>
      </c>
      <c r="KN43" s="102">
        <v>0.33</v>
      </c>
      <c r="KO43" s="130">
        <v>1</v>
      </c>
      <c r="KP43" s="130">
        <v>1</v>
      </c>
      <c r="KQ43" s="130">
        <v>9</v>
      </c>
      <c r="KR43" s="130">
        <v>1</v>
      </c>
      <c r="KS43" s="130">
        <v>10</v>
      </c>
      <c r="KT43" s="102">
        <v>0.9</v>
      </c>
      <c r="KU43" s="102">
        <v>0.1</v>
      </c>
      <c r="KV43" s="130">
        <v>1</v>
      </c>
      <c r="KW43" s="130">
        <v>1</v>
      </c>
      <c r="KX43" s="130">
        <v>1</v>
      </c>
      <c r="KY43" s="130">
        <v>0</v>
      </c>
      <c r="KZ43" s="130">
        <v>1</v>
      </c>
      <c r="LA43" s="102">
        <v>1</v>
      </c>
      <c r="LB43" s="102">
        <v>0</v>
      </c>
      <c r="LC43" s="130">
        <v>0</v>
      </c>
      <c r="LD43" s="130">
        <v>0</v>
      </c>
      <c r="LE43" s="130">
        <v>2</v>
      </c>
      <c r="LF43" s="130">
        <v>4</v>
      </c>
      <c r="LG43" s="130">
        <v>6</v>
      </c>
      <c r="LH43" s="102">
        <v>0.33</v>
      </c>
      <c r="LI43" s="102">
        <v>0.67</v>
      </c>
      <c r="LJ43" s="130">
        <v>0</v>
      </c>
      <c r="LK43" s="130">
        <v>0</v>
      </c>
      <c r="LL43" s="130">
        <v>2</v>
      </c>
      <c r="LM43" s="130">
        <v>2</v>
      </c>
      <c r="LN43" s="130">
        <v>4</v>
      </c>
      <c r="LO43" s="102">
        <v>0.5</v>
      </c>
      <c r="LP43" s="102">
        <v>0.5</v>
      </c>
      <c r="LQ43" s="130">
        <v>1</v>
      </c>
      <c r="LR43" s="130">
        <v>1</v>
      </c>
      <c r="LS43" s="130">
        <v>0</v>
      </c>
      <c r="LT43" s="130">
        <v>1</v>
      </c>
      <c r="LU43" s="130">
        <v>1</v>
      </c>
      <c r="LV43" s="102">
        <v>0</v>
      </c>
      <c r="LW43" s="102">
        <v>1</v>
      </c>
      <c r="LX43" s="130">
        <v>0</v>
      </c>
      <c r="LY43" s="130">
        <v>0</v>
      </c>
      <c r="LZ43" s="130">
        <v>2</v>
      </c>
      <c r="MA43" s="130">
        <v>1</v>
      </c>
      <c r="MB43" s="130">
        <v>3</v>
      </c>
      <c r="MC43" s="102">
        <v>0.67</v>
      </c>
      <c r="MD43" s="102">
        <v>0.33</v>
      </c>
      <c r="ME43" s="130">
        <v>0</v>
      </c>
      <c r="MF43" s="130">
        <v>0</v>
      </c>
      <c r="MG43" s="130">
        <v>10</v>
      </c>
      <c r="MH43" s="130">
        <v>8</v>
      </c>
      <c r="MI43" s="130">
        <v>18</v>
      </c>
      <c r="MJ43" s="102">
        <v>0.56000000000000005</v>
      </c>
      <c r="MK43" s="102">
        <v>0.44</v>
      </c>
      <c r="ML43" s="130">
        <v>1</v>
      </c>
      <c r="MM43" s="130">
        <v>1</v>
      </c>
      <c r="MN43" s="130">
        <v>1</v>
      </c>
      <c r="MO43" s="130">
        <v>0</v>
      </c>
      <c r="MP43" s="130">
        <v>1</v>
      </c>
      <c r="MQ43" s="102">
        <v>1</v>
      </c>
      <c r="MR43" s="102">
        <v>0</v>
      </c>
      <c r="MS43" s="130">
        <v>0</v>
      </c>
      <c r="MT43" s="130">
        <v>0</v>
      </c>
      <c r="MU43" s="130">
        <v>9</v>
      </c>
      <c r="MV43" s="130">
        <v>8</v>
      </c>
      <c r="MW43" s="130">
        <v>17</v>
      </c>
      <c r="MX43" s="102">
        <v>0.53</v>
      </c>
      <c r="MY43" s="102">
        <v>0.47</v>
      </c>
      <c r="MZ43" s="130">
        <v>0</v>
      </c>
      <c r="NA43" s="130">
        <v>0</v>
      </c>
    </row>
    <row r="44" spans="1:365" x14ac:dyDescent="0.25">
      <c r="A44" s="89" t="s">
        <v>96</v>
      </c>
      <c r="B44" s="135">
        <v>2</v>
      </c>
      <c r="C44" s="136">
        <v>3</v>
      </c>
      <c r="D44" s="137">
        <v>5</v>
      </c>
      <c r="E44" s="138">
        <v>0.4</v>
      </c>
      <c r="F44" s="128">
        <v>0.6</v>
      </c>
      <c r="G44" s="139">
        <v>1</v>
      </c>
      <c r="H44" s="137">
        <v>1</v>
      </c>
      <c r="I44" s="135">
        <v>5</v>
      </c>
      <c r="J44" s="136">
        <v>0</v>
      </c>
      <c r="K44" s="137">
        <v>5</v>
      </c>
      <c r="L44" s="138">
        <v>1</v>
      </c>
      <c r="M44" s="128">
        <v>0</v>
      </c>
      <c r="N44" s="139">
        <v>1</v>
      </c>
      <c r="O44" s="140">
        <v>1</v>
      </c>
      <c r="P44" s="135"/>
      <c r="Q44" s="136"/>
      <c r="R44" s="137"/>
      <c r="S44" s="138"/>
      <c r="T44" s="128"/>
      <c r="U44" s="139"/>
      <c r="V44" s="140"/>
      <c r="W44" s="135">
        <v>48</v>
      </c>
      <c r="X44" s="136">
        <v>33</v>
      </c>
      <c r="Y44" s="137">
        <v>81</v>
      </c>
      <c r="Z44" s="138">
        <v>0.59</v>
      </c>
      <c r="AA44" s="128">
        <v>0.41</v>
      </c>
      <c r="AB44" s="139">
        <v>8</v>
      </c>
      <c r="AC44" s="140">
        <v>8</v>
      </c>
      <c r="AD44" s="139">
        <v>11</v>
      </c>
      <c r="AE44" s="136">
        <v>1</v>
      </c>
      <c r="AF44" s="137">
        <v>12</v>
      </c>
      <c r="AG44" s="138">
        <v>0.92</v>
      </c>
      <c r="AH44" s="128">
        <v>0.08</v>
      </c>
      <c r="AI44" s="139">
        <v>1</v>
      </c>
      <c r="AJ44" s="136">
        <v>1</v>
      </c>
      <c r="AK44" s="136">
        <v>0</v>
      </c>
      <c r="AL44" s="136">
        <v>1</v>
      </c>
      <c r="AM44" s="137">
        <v>1</v>
      </c>
      <c r="AN44" s="138">
        <v>0</v>
      </c>
      <c r="AO44" s="128">
        <v>1</v>
      </c>
      <c r="AP44" s="139">
        <v>0</v>
      </c>
      <c r="AQ44" s="136">
        <v>0</v>
      </c>
      <c r="AR44" s="136">
        <v>2</v>
      </c>
      <c r="AS44" s="136">
        <v>2</v>
      </c>
      <c r="AT44" s="137">
        <v>4</v>
      </c>
      <c r="AU44" s="138">
        <v>0.5</v>
      </c>
      <c r="AV44" s="128">
        <v>0.5</v>
      </c>
      <c r="AW44" s="139">
        <v>0</v>
      </c>
      <c r="AX44" s="136">
        <v>0</v>
      </c>
      <c r="AY44" s="136">
        <v>3</v>
      </c>
      <c r="AZ44" s="136">
        <v>0</v>
      </c>
      <c r="BA44" s="137">
        <v>3</v>
      </c>
      <c r="BB44" s="138">
        <v>1</v>
      </c>
      <c r="BC44" s="128">
        <v>0</v>
      </c>
      <c r="BD44" s="139">
        <v>1</v>
      </c>
      <c r="BE44" s="136">
        <v>1</v>
      </c>
      <c r="BF44" s="136">
        <v>1</v>
      </c>
      <c r="BG44" s="136">
        <v>0</v>
      </c>
      <c r="BH44" s="137">
        <v>1</v>
      </c>
      <c r="BI44" s="138">
        <v>1</v>
      </c>
      <c r="BJ44" s="128">
        <v>0</v>
      </c>
      <c r="BK44" s="139">
        <v>0</v>
      </c>
      <c r="BL44" s="136">
        <v>0</v>
      </c>
      <c r="BM44" s="136">
        <v>2</v>
      </c>
      <c r="BN44" s="136">
        <v>0</v>
      </c>
      <c r="BO44" s="137">
        <v>2</v>
      </c>
      <c r="BP44" s="138">
        <v>1</v>
      </c>
      <c r="BQ44" s="128">
        <v>0</v>
      </c>
      <c r="BR44" s="139">
        <v>0</v>
      </c>
      <c r="BS44" s="136">
        <v>0</v>
      </c>
      <c r="BT44" s="136">
        <v>13</v>
      </c>
      <c r="BU44" s="136">
        <v>13</v>
      </c>
      <c r="BV44" s="137">
        <v>26</v>
      </c>
      <c r="BW44" s="138">
        <v>0.5</v>
      </c>
      <c r="BX44" s="128">
        <v>0.5</v>
      </c>
      <c r="BY44" s="139">
        <v>1</v>
      </c>
      <c r="BZ44" s="136">
        <v>1</v>
      </c>
      <c r="CA44" s="136">
        <v>0</v>
      </c>
      <c r="CB44" s="136">
        <v>1</v>
      </c>
      <c r="CC44" s="137">
        <v>1</v>
      </c>
      <c r="CD44" s="138">
        <v>0</v>
      </c>
      <c r="CE44" s="128">
        <v>1</v>
      </c>
      <c r="CF44" s="139">
        <v>0</v>
      </c>
      <c r="CG44" s="136">
        <v>0</v>
      </c>
      <c r="CH44" s="136">
        <v>13</v>
      </c>
      <c r="CI44" s="136">
        <v>12</v>
      </c>
      <c r="CJ44" s="137">
        <v>25</v>
      </c>
      <c r="CK44" s="138">
        <v>0.52</v>
      </c>
      <c r="CL44" s="128">
        <v>0.48</v>
      </c>
      <c r="CM44" s="139">
        <v>0</v>
      </c>
      <c r="CN44" s="140">
        <v>0</v>
      </c>
      <c r="CO44" s="175">
        <v>2</v>
      </c>
      <c r="CP44" s="176">
        <v>3</v>
      </c>
      <c r="CQ44" s="176">
        <v>5</v>
      </c>
      <c r="CR44" s="177">
        <v>0.4</v>
      </c>
      <c r="CS44" s="177">
        <v>0.6</v>
      </c>
      <c r="CT44" s="176">
        <v>1</v>
      </c>
      <c r="CU44" s="176">
        <v>1</v>
      </c>
      <c r="CV44" s="127">
        <v>11</v>
      </c>
      <c r="CW44" s="127">
        <v>4</v>
      </c>
      <c r="CX44" s="127">
        <v>15</v>
      </c>
      <c r="CY44" s="128">
        <v>0.73</v>
      </c>
      <c r="CZ44" s="128">
        <v>0.27</v>
      </c>
      <c r="DA44" s="127">
        <v>3</v>
      </c>
      <c r="DB44" s="127">
        <v>3</v>
      </c>
      <c r="DC44" s="127">
        <v>6</v>
      </c>
      <c r="DD44" s="127">
        <v>3</v>
      </c>
      <c r="DE44" s="127">
        <v>9</v>
      </c>
      <c r="DF44" s="128">
        <v>0.67</v>
      </c>
      <c r="DG44" s="128">
        <v>0.33</v>
      </c>
      <c r="DH44" s="127">
        <v>1</v>
      </c>
      <c r="DI44" s="127">
        <v>1</v>
      </c>
      <c r="DJ44" s="127">
        <v>44</v>
      </c>
      <c r="DK44" s="127">
        <v>37</v>
      </c>
      <c r="DL44" s="127">
        <v>81</v>
      </c>
      <c r="DM44" s="128">
        <v>0.54</v>
      </c>
      <c r="DN44" s="128">
        <v>0.46</v>
      </c>
      <c r="DO44" s="127">
        <v>8</v>
      </c>
      <c r="DP44" s="127">
        <v>8</v>
      </c>
      <c r="DQ44" s="127">
        <v>11</v>
      </c>
      <c r="DR44" s="127">
        <v>1</v>
      </c>
      <c r="DS44" s="127">
        <v>12</v>
      </c>
      <c r="DT44" s="128">
        <v>0.92</v>
      </c>
      <c r="DU44" s="128">
        <v>0.08</v>
      </c>
      <c r="DV44" s="127">
        <v>1</v>
      </c>
      <c r="DW44" s="127">
        <v>1</v>
      </c>
      <c r="DX44" s="127">
        <v>0</v>
      </c>
      <c r="DY44" s="127">
        <v>1</v>
      </c>
      <c r="DZ44" s="127">
        <v>1</v>
      </c>
      <c r="EA44" s="128">
        <v>0</v>
      </c>
      <c r="EB44" s="128">
        <v>1</v>
      </c>
      <c r="EC44" s="127">
        <v>0</v>
      </c>
      <c r="ED44" s="127">
        <v>0</v>
      </c>
      <c r="EE44" s="127">
        <v>2</v>
      </c>
      <c r="EF44" s="127">
        <v>2</v>
      </c>
      <c r="EG44" s="127">
        <v>4</v>
      </c>
      <c r="EH44" s="128">
        <v>0.5</v>
      </c>
      <c r="EI44" s="128">
        <v>0.5</v>
      </c>
      <c r="EJ44" s="127">
        <v>0</v>
      </c>
      <c r="EK44" s="127">
        <v>0</v>
      </c>
      <c r="EL44" s="127">
        <v>3</v>
      </c>
      <c r="EM44" s="127">
        <v>0</v>
      </c>
      <c r="EN44" s="127">
        <v>3</v>
      </c>
      <c r="EO44" s="128">
        <v>1</v>
      </c>
      <c r="EP44" s="128">
        <v>0</v>
      </c>
      <c r="EQ44" s="127">
        <v>1</v>
      </c>
      <c r="ER44" s="127">
        <v>1</v>
      </c>
      <c r="ES44" s="127">
        <v>1</v>
      </c>
      <c r="ET44" s="127">
        <v>0</v>
      </c>
      <c r="EU44" s="127">
        <v>1</v>
      </c>
      <c r="EV44" s="128">
        <v>1</v>
      </c>
      <c r="EW44" s="128">
        <v>0</v>
      </c>
      <c r="EX44" s="127">
        <v>0</v>
      </c>
      <c r="EY44" s="127">
        <v>0</v>
      </c>
      <c r="EZ44" s="127">
        <v>2</v>
      </c>
      <c r="FA44" s="127">
        <v>0</v>
      </c>
      <c r="FB44" s="127">
        <v>2</v>
      </c>
      <c r="FC44" s="128">
        <v>1</v>
      </c>
      <c r="FD44" s="128">
        <v>0</v>
      </c>
      <c r="FE44" s="127">
        <v>0</v>
      </c>
      <c r="FF44" s="127">
        <v>0</v>
      </c>
      <c r="FG44" s="127">
        <v>15</v>
      </c>
      <c r="FH44" s="127">
        <v>11</v>
      </c>
      <c r="FI44" s="127">
        <v>26</v>
      </c>
      <c r="FJ44" s="128">
        <v>0.57999999999999996</v>
      </c>
      <c r="FK44" s="128">
        <v>0.42</v>
      </c>
      <c r="FL44" s="127">
        <v>1</v>
      </c>
      <c r="FM44" s="127">
        <v>1</v>
      </c>
      <c r="FN44" s="127">
        <v>0</v>
      </c>
      <c r="FO44" s="127">
        <v>1</v>
      </c>
      <c r="FP44" s="127">
        <v>1</v>
      </c>
      <c r="FQ44" s="128">
        <v>0</v>
      </c>
      <c r="FR44" s="128">
        <v>1</v>
      </c>
      <c r="FS44" s="127">
        <v>0</v>
      </c>
      <c r="FT44" s="127">
        <v>0</v>
      </c>
      <c r="FU44" s="127">
        <v>15</v>
      </c>
      <c r="FV44" s="127">
        <v>10</v>
      </c>
      <c r="FW44" s="127">
        <v>25</v>
      </c>
      <c r="FX44" s="128">
        <v>0.6</v>
      </c>
      <c r="FY44" s="128">
        <v>0.4</v>
      </c>
      <c r="FZ44" s="127">
        <v>0</v>
      </c>
      <c r="GA44" s="148">
        <v>0</v>
      </c>
      <c r="GB44" s="129">
        <v>2</v>
      </c>
      <c r="GC44" s="130">
        <v>3</v>
      </c>
      <c r="GD44" s="130">
        <v>5</v>
      </c>
      <c r="GE44" s="102">
        <v>0.4</v>
      </c>
      <c r="GF44" s="102">
        <v>0.6</v>
      </c>
      <c r="GG44" s="130">
        <v>1</v>
      </c>
      <c r="GH44" s="130">
        <v>1</v>
      </c>
      <c r="GI44" s="130">
        <v>11</v>
      </c>
      <c r="GJ44" s="130">
        <v>4</v>
      </c>
      <c r="GK44" s="130">
        <v>15</v>
      </c>
      <c r="GL44" s="102">
        <v>0.73329999999999995</v>
      </c>
      <c r="GM44" s="102">
        <v>0.26669999999999999</v>
      </c>
      <c r="GN44" s="130">
        <v>3</v>
      </c>
      <c r="GO44" s="130">
        <v>3</v>
      </c>
      <c r="GP44" s="130">
        <v>11</v>
      </c>
      <c r="GQ44" s="130">
        <v>7</v>
      </c>
      <c r="GR44" s="130">
        <v>18</v>
      </c>
      <c r="GS44" s="102">
        <v>0.61109999999999998</v>
      </c>
      <c r="GT44" s="102">
        <v>0.38890000000000002</v>
      </c>
      <c r="GU44" s="130">
        <v>3</v>
      </c>
      <c r="GV44" s="130">
        <v>3</v>
      </c>
      <c r="GW44" s="130">
        <v>47</v>
      </c>
      <c r="GX44" s="130">
        <v>34</v>
      </c>
      <c r="GY44" s="130">
        <v>81</v>
      </c>
      <c r="GZ44" s="102">
        <v>0.58020000000000005</v>
      </c>
      <c r="HA44" s="102">
        <v>0.41979999999999995</v>
      </c>
      <c r="HB44" s="130">
        <v>8</v>
      </c>
      <c r="HC44" s="130">
        <v>8</v>
      </c>
      <c r="HD44" s="130">
        <v>11</v>
      </c>
      <c r="HE44" s="130">
        <v>1</v>
      </c>
      <c r="HF44" s="130">
        <v>12</v>
      </c>
      <c r="HG44" s="102">
        <v>0.91670000000000007</v>
      </c>
      <c r="HH44" s="102">
        <v>8.3299999999999999E-2</v>
      </c>
      <c r="HI44" s="130">
        <v>1</v>
      </c>
      <c r="HJ44" s="130">
        <v>1</v>
      </c>
      <c r="HK44" s="130">
        <v>0</v>
      </c>
      <c r="HL44" s="130">
        <v>1</v>
      </c>
      <c r="HM44" s="130">
        <v>1</v>
      </c>
      <c r="HN44" s="102">
        <v>0</v>
      </c>
      <c r="HO44" s="102">
        <v>1</v>
      </c>
      <c r="HP44" s="130">
        <v>0</v>
      </c>
      <c r="HQ44" s="130">
        <v>0</v>
      </c>
      <c r="HR44" s="130">
        <v>2</v>
      </c>
      <c r="HS44" s="130">
        <v>2</v>
      </c>
      <c r="HT44" s="130">
        <v>4</v>
      </c>
      <c r="HU44" s="102">
        <v>0.5</v>
      </c>
      <c r="HV44" s="102">
        <v>0.5</v>
      </c>
      <c r="HW44" s="130">
        <v>0</v>
      </c>
      <c r="HX44" s="130">
        <v>0</v>
      </c>
      <c r="HY44" s="130">
        <v>3</v>
      </c>
      <c r="HZ44" s="130">
        <v>0</v>
      </c>
      <c r="IA44" s="130">
        <v>3</v>
      </c>
      <c r="IB44" s="102">
        <v>1</v>
      </c>
      <c r="IC44" s="102">
        <v>0</v>
      </c>
      <c r="ID44" s="130">
        <v>1</v>
      </c>
      <c r="IE44" s="130">
        <v>1</v>
      </c>
      <c r="IF44" s="130">
        <v>1</v>
      </c>
      <c r="IG44" s="130">
        <v>0</v>
      </c>
      <c r="IH44" s="130">
        <v>1</v>
      </c>
      <c r="II44" s="102">
        <v>1</v>
      </c>
      <c r="IJ44" s="102">
        <v>0</v>
      </c>
      <c r="IK44" s="130">
        <v>0</v>
      </c>
      <c r="IL44" s="130">
        <v>0</v>
      </c>
      <c r="IM44" s="130">
        <v>2</v>
      </c>
      <c r="IN44" s="130">
        <v>0</v>
      </c>
      <c r="IO44" s="130">
        <v>2</v>
      </c>
      <c r="IP44" s="102">
        <v>1</v>
      </c>
      <c r="IQ44" s="102">
        <v>0</v>
      </c>
      <c r="IR44" s="130">
        <v>0</v>
      </c>
      <c r="IS44" s="130">
        <v>0</v>
      </c>
      <c r="IT44" s="130">
        <v>15</v>
      </c>
      <c r="IU44" s="130">
        <v>11</v>
      </c>
      <c r="IV44" s="130">
        <v>26</v>
      </c>
      <c r="IW44" s="102">
        <v>0.57689999999999997</v>
      </c>
      <c r="IX44" s="102">
        <v>0.42310000000000003</v>
      </c>
      <c r="IY44" s="130">
        <v>1</v>
      </c>
      <c r="IZ44" s="130">
        <v>1</v>
      </c>
      <c r="JA44" s="130">
        <v>0</v>
      </c>
      <c r="JB44" s="130">
        <v>1</v>
      </c>
      <c r="JC44" s="130">
        <v>1</v>
      </c>
      <c r="JD44" s="102">
        <v>0</v>
      </c>
      <c r="JE44" s="102">
        <v>1</v>
      </c>
      <c r="JF44" s="130">
        <v>0</v>
      </c>
      <c r="JG44" s="130">
        <v>0</v>
      </c>
      <c r="JH44" s="130">
        <v>15</v>
      </c>
      <c r="JI44" s="130">
        <v>10</v>
      </c>
      <c r="JJ44" s="130">
        <v>25</v>
      </c>
      <c r="JK44" s="102">
        <v>0.6</v>
      </c>
      <c r="JL44" s="102">
        <v>0.4</v>
      </c>
      <c r="JM44" s="130">
        <v>0</v>
      </c>
      <c r="JN44" s="130">
        <v>0</v>
      </c>
      <c r="JO44" s="129">
        <v>4</v>
      </c>
      <c r="JP44" s="130">
        <v>3</v>
      </c>
      <c r="JQ44" s="130">
        <v>7</v>
      </c>
      <c r="JR44" s="102">
        <v>0.56999999999999995</v>
      </c>
      <c r="JS44" s="102">
        <v>0.43</v>
      </c>
      <c r="JT44" s="130">
        <v>1</v>
      </c>
      <c r="JU44" s="130">
        <v>1</v>
      </c>
      <c r="JV44" s="130">
        <v>2</v>
      </c>
      <c r="JW44" s="130">
        <v>3</v>
      </c>
      <c r="JX44" s="130">
        <v>5</v>
      </c>
      <c r="JY44" s="102">
        <v>0.4</v>
      </c>
      <c r="JZ44" s="102">
        <v>0.6</v>
      </c>
      <c r="KA44" s="130">
        <v>1</v>
      </c>
      <c r="KB44" s="130">
        <v>1</v>
      </c>
      <c r="KC44" s="130">
        <v>18</v>
      </c>
      <c r="KD44" s="130">
        <v>13</v>
      </c>
      <c r="KE44" s="130">
        <v>31</v>
      </c>
      <c r="KF44" s="102">
        <v>0.57999999999999996</v>
      </c>
      <c r="KG44" s="102">
        <v>0.42</v>
      </c>
      <c r="KH44" s="130">
        <v>5</v>
      </c>
      <c r="KI44" s="130">
        <v>5</v>
      </c>
      <c r="KJ44" s="130">
        <v>49</v>
      </c>
      <c r="KK44" s="130">
        <v>35</v>
      </c>
      <c r="KL44" s="130">
        <v>84</v>
      </c>
      <c r="KM44" s="102">
        <v>0.57999999999999996</v>
      </c>
      <c r="KN44" s="102">
        <v>0.42</v>
      </c>
      <c r="KO44" s="130">
        <v>9</v>
      </c>
      <c r="KP44" s="130">
        <v>9</v>
      </c>
      <c r="KQ44" s="130">
        <v>11</v>
      </c>
      <c r="KR44" s="130">
        <v>1</v>
      </c>
      <c r="KS44" s="130">
        <v>12</v>
      </c>
      <c r="KT44" s="102">
        <v>0.92</v>
      </c>
      <c r="KU44" s="102">
        <v>0.08</v>
      </c>
      <c r="KV44" s="130">
        <v>1</v>
      </c>
      <c r="KW44" s="130">
        <v>1</v>
      </c>
      <c r="KX44" s="130">
        <v>0</v>
      </c>
      <c r="KY44" s="130">
        <v>1</v>
      </c>
      <c r="KZ44" s="130">
        <v>1</v>
      </c>
      <c r="LA44" s="102">
        <v>0</v>
      </c>
      <c r="LB44" s="102">
        <v>1</v>
      </c>
      <c r="LC44" s="130">
        <v>0</v>
      </c>
      <c r="LD44" s="130">
        <v>0</v>
      </c>
      <c r="LE44" s="130">
        <v>4</v>
      </c>
      <c r="LF44" s="130">
        <v>2</v>
      </c>
      <c r="LG44" s="130">
        <v>6</v>
      </c>
      <c r="LH44" s="102">
        <v>0.67</v>
      </c>
      <c r="LI44" s="102">
        <v>0.33</v>
      </c>
      <c r="LJ44" s="130">
        <v>0</v>
      </c>
      <c r="LK44" s="130">
        <v>0</v>
      </c>
      <c r="LL44" s="130">
        <v>3</v>
      </c>
      <c r="LM44" s="130">
        <v>0</v>
      </c>
      <c r="LN44" s="130">
        <v>3</v>
      </c>
      <c r="LO44" s="102">
        <v>1</v>
      </c>
      <c r="LP44" s="102">
        <v>0</v>
      </c>
      <c r="LQ44" s="130">
        <v>1</v>
      </c>
      <c r="LR44" s="130">
        <v>1</v>
      </c>
      <c r="LS44" s="130">
        <v>1</v>
      </c>
      <c r="LT44" s="130">
        <v>0</v>
      </c>
      <c r="LU44" s="130">
        <v>1</v>
      </c>
      <c r="LV44" s="102">
        <v>1</v>
      </c>
      <c r="LW44" s="102">
        <v>0</v>
      </c>
      <c r="LX44" s="130">
        <v>0</v>
      </c>
      <c r="LY44" s="130">
        <v>0</v>
      </c>
      <c r="LZ44" s="130">
        <v>2</v>
      </c>
      <c r="MA44" s="130">
        <v>0</v>
      </c>
      <c r="MB44" s="130">
        <v>2</v>
      </c>
      <c r="MC44" s="102">
        <v>1</v>
      </c>
      <c r="MD44" s="102">
        <v>0</v>
      </c>
      <c r="ME44" s="130">
        <v>0</v>
      </c>
      <c r="MF44" s="130">
        <v>0</v>
      </c>
      <c r="MG44" s="130">
        <v>16</v>
      </c>
      <c r="MH44" s="130">
        <v>10</v>
      </c>
      <c r="MI44" s="130">
        <v>26</v>
      </c>
      <c r="MJ44" s="102">
        <v>0.62</v>
      </c>
      <c r="MK44" s="102">
        <v>0.38</v>
      </c>
      <c r="ML44" s="130">
        <v>1</v>
      </c>
      <c r="MM44" s="130">
        <v>1</v>
      </c>
      <c r="MN44" s="130">
        <v>1</v>
      </c>
      <c r="MO44" s="130">
        <v>0</v>
      </c>
      <c r="MP44" s="130">
        <v>1</v>
      </c>
      <c r="MQ44" s="102">
        <v>1</v>
      </c>
      <c r="MR44" s="102">
        <v>0</v>
      </c>
      <c r="MS44" s="130">
        <v>0</v>
      </c>
      <c r="MT44" s="130">
        <v>0</v>
      </c>
      <c r="MU44" s="130">
        <v>15</v>
      </c>
      <c r="MV44" s="130">
        <v>10</v>
      </c>
      <c r="MW44" s="130">
        <v>25</v>
      </c>
      <c r="MX44" s="102">
        <v>0.6</v>
      </c>
      <c r="MY44" s="102">
        <v>0.4</v>
      </c>
      <c r="MZ44" s="130">
        <v>0</v>
      </c>
      <c r="NA44" s="130">
        <v>0</v>
      </c>
    </row>
    <row r="45" spans="1:365" x14ac:dyDescent="0.25">
      <c r="A45" s="89" t="s">
        <v>97</v>
      </c>
      <c r="B45" s="135">
        <v>2</v>
      </c>
      <c r="C45" s="136">
        <v>3</v>
      </c>
      <c r="D45" s="137">
        <v>5</v>
      </c>
      <c r="E45" s="138">
        <v>0.4</v>
      </c>
      <c r="F45" s="128">
        <v>0.6</v>
      </c>
      <c r="G45" s="139">
        <v>1</v>
      </c>
      <c r="H45" s="137">
        <v>1</v>
      </c>
      <c r="I45" s="135"/>
      <c r="J45" s="136"/>
      <c r="K45" s="137"/>
      <c r="L45" s="138"/>
      <c r="M45" s="128"/>
      <c r="N45" s="139"/>
      <c r="O45" s="140"/>
      <c r="P45" s="135">
        <v>11</v>
      </c>
      <c r="Q45" s="136">
        <v>9</v>
      </c>
      <c r="R45" s="137">
        <v>20</v>
      </c>
      <c r="S45" s="138">
        <v>0.55000000000000004</v>
      </c>
      <c r="T45" s="128">
        <v>0.45</v>
      </c>
      <c r="U45" s="139">
        <v>4</v>
      </c>
      <c r="V45" s="140">
        <v>4</v>
      </c>
      <c r="W45" s="135">
        <v>5</v>
      </c>
      <c r="X45" s="136">
        <v>3</v>
      </c>
      <c r="Y45" s="137">
        <v>8</v>
      </c>
      <c r="Z45" s="138">
        <v>0.625</v>
      </c>
      <c r="AA45" s="128">
        <v>0.375</v>
      </c>
      <c r="AB45" s="139">
        <v>1</v>
      </c>
      <c r="AC45" s="140">
        <v>1</v>
      </c>
      <c r="AD45" s="139">
        <v>6</v>
      </c>
      <c r="AE45" s="136">
        <v>8</v>
      </c>
      <c r="AF45" s="137">
        <v>14</v>
      </c>
      <c r="AG45" s="138">
        <v>0.42899999999999999</v>
      </c>
      <c r="AH45" s="128">
        <v>0.57100000000000006</v>
      </c>
      <c r="AI45" s="139">
        <v>1</v>
      </c>
      <c r="AJ45" s="136">
        <v>2</v>
      </c>
      <c r="AK45" s="136">
        <v>0</v>
      </c>
      <c r="AL45" s="136">
        <v>1</v>
      </c>
      <c r="AM45" s="137">
        <v>1</v>
      </c>
      <c r="AN45" s="138">
        <v>0</v>
      </c>
      <c r="AO45" s="128">
        <v>1</v>
      </c>
      <c r="AP45" s="139">
        <v>0</v>
      </c>
      <c r="AQ45" s="136">
        <v>0</v>
      </c>
      <c r="AR45" s="136">
        <v>2</v>
      </c>
      <c r="AS45" s="136">
        <v>2</v>
      </c>
      <c r="AT45" s="137">
        <v>4</v>
      </c>
      <c r="AU45" s="138">
        <v>0.5</v>
      </c>
      <c r="AV45" s="128">
        <v>0.5</v>
      </c>
      <c r="AW45" s="139">
        <v>0</v>
      </c>
      <c r="AX45" s="136">
        <v>0</v>
      </c>
      <c r="AY45" s="136">
        <v>2</v>
      </c>
      <c r="AZ45" s="136">
        <v>1</v>
      </c>
      <c r="BA45" s="137">
        <v>3</v>
      </c>
      <c r="BB45" s="138">
        <v>0.66700000000000004</v>
      </c>
      <c r="BC45" s="128">
        <v>0.33299999999999996</v>
      </c>
      <c r="BD45" s="139">
        <v>1</v>
      </c>
      <c r="BE45" s="136">
        <v>1</v>
      </c>
      <c r="BF45" s="136">
        <v>0</v>
      </c>
      <c r="BG45" s="136">
        <v>1</v>
      </c>
      <c r="BH45" s="137">
        <v>1</v>
      </c>
      <c r="BI45" s="138">
        <v>0</v>
      </c>
      <c r="BJ45" s="128">
        <v>1</v>
      </c>
      <c r="BK45" s="139">
        <v>0</v>
      </c>
      <c r="BL45" s="136">
        <v>0</v>
      </c>
      <c r="BM45" s="136">
        <v>2</v>
      </c>
      <c r="BN45" s="136">
        <v>0</v>
      </c>
      <c r="BO45" s="137">
        <v>2</v>
      </c>
      <c r="BP45" s="138">
        <v>1</v>
      </c>
      <c r="BQ45" s="128">
        <v>0</v>
      </c>
      <c r="BR45" s="139">
        <v>0</v>
      </c>
      <c r="BS45" s="136">
        <v>0</v>
      </c>
      <c r="BT45" s="136">
        <v>8</v>
      </c>
      <c r="BU45" s="136">
        <v>10</v>
      </c>
      <c r="BV45" s="137">
        <v>18</v>
      </c>
      <c r="BW45" s="138">
        <v>0.44400000000000001</v>
      </c>
      <c r="BX45" s="128">
        <v>0.55600000000000005</v>
      </c>
      <c r="BY45" s="139">
        <v>1</v>
      </c>
      <c r="BZ45" s="136">
        <v>1</v>
      </c>
      <c r="CA45" s="136">
        <v>0</v>
      </c>
      <c r="CB45" s="136">
        <v>1</v>
      </c>
      <c r="CC45" s="137">
        <v>1</v>
      </c>
      <c r="CD45" s="138">
        <v>0</v>
      </c>
      <c r="CE45" s="128">
        <v>1</v>
      </c>
      <c r="CF45" s="139">
        <v>0</v>
      </c>
      <c r="CG45" s="136">
        <v>0</v>
      </c>
      <c r="CH45" s="136">
        <v>8</v>
      </c>
      <c r="CI45" s="136">
        <v>9</v>
      </c>
      <c r="CJ45" s="137">
        <v>17</v>
      </c>
      <c r="CK45" s="138">
        <v>0.47100000000000003</v>
      </c>
      <c r="CL45" s="128">
        <v>0.52900000000000003</v>
      </c>
      <c r="CM45" s="139">
        <v>0</v>
      </c>
      <c r="CN45" s="140">
        <v>0</v>
      </c>
      <c r="CO45" s="175">
        <v>2</v>
      </c>
      <c r="CP45" s="176">
        <v>3</v>
      </c>
      <c r="CQ45" s="176">
        <v>5</v>
      </c>
      <c r="CR45" s="177">
        <v>0.4</v>
      </c>
      <c r="CS45" s="177">
        <v>0.6</v>
      </c>
      <c r="CT45" s="176">
        <v>1</v>
      </c>
      <c r="CU45" s="176">
        <v>1</v>
      </c>
      <c r="CV45" s="127"/>
      <c r="CW45" s="127"/>
      <c r="CX45" s="127"/>
      <c r="CY45" s="128"/>
      <c r="CZ45" s="128"/>
      <c r="DA45" s="127"/>
      <c r="DB45" s="127"/>
      <c r="DC45" s="127">
        <v>5</v>
      </c>
      <c r="DD45" s="127">
        <v>5</v>
      </c>
      <c r="DE45" s="127">
        <v>10</v>
      </c>
      <c r="DF45" s="128">
        <v>0.5</v>
      </c>
      <c r="DG45" s="128">
        <v>0.5</v>
      </c>
      <c r="DH45" s="127">
        <v>2</v>
      </c>
      <c r="DI45" s="127">
        <v>2</v>
      </c>
      <c r="DJ45" s="127">
        <v>5</v>
      </c>
      <c r="DK45" s="127">
        <v>3</v>
      </c>
      <c r="DL45" s="127">
        <v>8</v>
      </c>
      <c r="DM45" s="128">
        <v>0.625</v>
      </c>
      <c r="DN45" s="128">
        <v>0.375</v>
      </c>
      <c r="DO45" s="127">
        <v>1</v>
      </c>
      <c r="DP45" s="127">
        <v>1</v>
      </c>
      <c r="DQ45" s="127">
        <v>8</v>
      </c>
      <c r="DR45" s="127">
        <v>5</v>
      </c>
      <c r="DS45" s="127">
        <v>13</v>
      </c>
      <c r="DT45" s="128">
        <v>0.61499999999999999</v>
      </c>
      <c r="DU45" s="128">
        <v>0.38500000000000001</v>
      </c>
      <c r="DV45" s="127">
        <v>2</v>
      </c>
      <c r="DW45" s="127">
        <v>2</v>
      </c>
      <c r="DX45" s="127">
        <v>0</v>
      </c>
      <c r="DY45" s="127">
        <v>1</v>
      </c>
      <c r="DZ45" s="127">
        <v>1</v>
      </c>
      <c r="EA45" s="128">
        <v>0</v>
      </c>
      <c r="EB45" s="128">
        <v>1</v>
      </c>
      <c r="EC45" s="127">
        <v>0</v>
      </c>
      <c r="ED45" s="127">
        <v>0</v>
      </c>
      <c r="EE45" s="127">
        <v>2</v>
      </c>
      <c r="EF45" s="127">
        <v>2</v>
      </c>
      <c r="EG45" s="127">
        <v>4</v>
      </c>
      <c r="EH45" s="128">
        <v>0.5</v>
      </c>
      <c r="EI45" s="128">
        <v>0.5</v>
      </c>
      <c r="EJ45" s="127">
        <v>0</v>
      </c>
      <c r="EK45" s="127">
        <v>0</v>
      </c>
      <c r="EL45" s="127">
        <v>2</v>
      </c>
      <c r="EM45" s="127">
        <v>1</v>
      </c>
      <c r="EN45" s="127">
        <v>3</v>
      </c>
      <c r="EO45" s="128">
        <v>0.66700000000000004</v>
      </c>
      <c r="EP45" s="128">
        <v>0.33299999999999996</v>
      </c>
      <c r="EQ45" s="127">
        <v>1</v>
      </c>
      <c r="ER45" s="127">
        <v>1</v>
      </c>
      <c r="ES45" s="127">
        <v>0</v>
      </c>
      <c r="ET45" s="127">
        <v>1</v>
      </c>
      <c r="EU45" s="127">
        <v>1</v>
      </c>
      <c r="EV45" s="128">
        <v>0</v>
      </c>
      <c r="EW45" s="128">
        <v>1</v>
      </c>
      <c r="EX45" s="127">
        <v>0</v>
      </c>
      <c r="EY45" s="127">
        <v>0</v>
      </c>
      <c r="EZ45" s="127">
        <v>2</v>
      </c>
      <c r="FA45" s="127">
        <v>0</v>
      </c>
      <c r="FB45" s="127">
        <v>2</v>
      </c>
      <c r="FC45" s="128">
        <v>1</v>
      </c>
      <c r="FD45" s="128">
        <v>0</v>
      </c>
      <c r="FE45" s="127">
        <v>0</v>
      </c>
      <c r="FF45" s="127">
        <v>0</v>
      </c>
      <c r="FG45" s="127">
        <v>10</v>
      </c>
      <c r="FH45" s="127">
        <v>8</v>
      </c>
      <c r="FI45" s="127">
        <v>18</v>
      </c>
      <c r="FJ45" s="128">
        <v>0.55600000000000005</v>
      </c>
      <c r="FK45" s="128">
        <v>0.44400000000000001</v>
      </c>
      <c r="FL45" s="127">
        <v>1</v>
      </c>
      <c r="FM45" s="127">
        <v>1</v>
      </c>
      <c r="FN45" s="127">
        <v>0</v>
      </c>
      <c r="FO45" s="127">
        <v>1</v>
      </c>
      <c r="FP45" s="127">
        <v>1</v>
      </c>
      <c r="FQ45" s="128">
        <v>0</v>
      </c>
      <c r="FR45" s="128">
        <v>1</v>
      </c>
      <c r="FS45" s="127">
        <v>0</v>
      </c>
      <c r="FT45" s="127">
        <v>0</v>
      </c>
      <c r="FU45" s="127">
        <v>10</v>
      </c>
      <c r="FV45" s="127">
        <v>7</v>
      </c>
      <c r="FW45" s="127">
        <v>17</v>
      </c>
      <c r="FX45" s="128">
        <v>0.58799999999999997</v>
      </c>
      <c r="FY45" s="128">
        <v>0.41200000000000003</v>
      </c>
      <c r="FZ45" s="127">
        <v>0</v>
      </c>
      <c r="GA45" s="148">
        <v>0</v>
      </c>
      <c r="GB45" s="129">
        <v>2</v>
      </c>
      <c r="GC45" s="130">
        <v>3</v>
      </c>
      <c r="GD45" s="130">
        <v>5</v>
      </c>
      <c r="GE45" s="102">
        <v>0.4</v>
      </c>
      <c r="GF45" s="102">
        <v>0.6</v>
      </c>
      <c r="GG45" s="130">
        <v>1</v>
      </c>
      <c r="GH45" s="130">
        <v>1</v>
      </c>
      <c r="GI45" s="130"/>
      <c r="GJ45" s="130"/>
      <c r="GK45" s="130"/>
      <c r="GL45" s="102"/>
      <c r="GM45" s="102"/>
      <c r="GN45" s="130"/>
      <c r="GO45" s="130"/>
      <c r="GP45" s="130">
        <v>12</v>
      </c>
      <c r="GQ45" s="130">
        <v>13</v>
      </c>
      <c r="GR45" s="130">
        <v>25</v>
      </c>
      <c r="GS45" s="102">
        <v>0.48</v>
      </c>
      <c r="GT45" s="102">
        <v>0.52</v>
      </c>
      <c r="GU45" s="130">
        <v>5</v>
      </c>
      <c r="GV45" s="130">
        <v>5</v>
      </c>
      <c r="GW45" s="130">
        <v>5</v>
      </c>
      <c r="GX45" s="130">
        <v>3</v>
      </c>
      <c r="GY45" s="130">
        <v>8</v>
      </c>
      <c r="GZ45" s="102">
        <v>0.625</v>
      </c>
      <c r="HA45" s="102">
        <v>0.375</v>
      </c>
      <c r="HB45" s="130">
        <v>1</v>
      </c>
      <c r="HC45" s="130">
        <v>1</v>
      </c>
      <c r="HD45" s="130">
        <v>8</v>
      </c>
      <c r="HE45" s="130">
        <v>5</v>
      </c>
      <c r="HF45" s="130">
        <v>13</v>
      </c>
      <c r="HG45" s="102">
        <v>0.61499999999999999</v>
      </c>
      <c r="HH45" s="102">
        <v>0.38500000000000001</v>
      </c>
      <c r="HI45" s="130">
        <v>2</v>
      </c>
      <c r="HJ45" s="130">
        <v>2</v>
      </c>
      <c r="HK45" s="130">
        <v>0</v>
      </c>
      <c r="HL45" s="130">
        <v>1</v>
      </c>
      <c r="HM45" s="130">
        <v>1</v>
      </c>
      <c r="HN45" s="102">
        <v>0</v>
      </c>
      <c r="HO45" s="102">
        <v>1</v>
      </c>
      <c r="HP45" s="130">
        <v>0</v>
      </c>
      <c r="HQ45" s="130">
        <v>0</v>
      </c>
      <c r="HR45" s="130">
        <v>2</v>
      </c>
      <c r="HS45" s="130">
        <v>2</v>
      </c>
      <c r="HT45" s="130">
        <v>4</v>
      </c>
      <c r="HU45" s="102">
        <v>0.5</v>
      </c>
      <c r="HV45" s="102">
        <v>0.5</v>
      </c>
      <c r="HW45" s="130">
        <v>0</v>
      </c>
      <c r="HX45" s="130">
        <v>0</v>
      </c>
      <c r="HY45" s="130">
        <v>2</v>
      </c>
      <c r="HZ45" s="130">
        <v>1</v>
      </c>
      <c r="IA45" s="130">
        <v>3</v>
      </c>
      <c r="IB45" s="102">
        <v>0.66700000000000004</v>
      </c>
      <c r="IC45" s="102">
        <v>0.33299999999999996</v>
      </c>
      <c r="ID45" s="130">
        <v>1</v>
      </c>
      <c r="IE45" s="130">
        <v>1</v>
      </c>
      <c r="IF45" s="130">
        <v>0</v>
      </c>
      <c r="IG45" s="130">
        <v>1</v>
      </c>
      <c r="IH45" s="130">
        <v>1</v>
      </c>
      <c r="II45" s="102">
        <v>0</v>
      </c>
      <c r="IJ45" s="102">
        <v>1</v>
      </c>
      <c r="IK45" s="130">
        <v>0</v>
      </c>
      <c r="IL45" s="130">
        <v>0</v>
      </c>
      <c r="IM45" s="130">
        <v>2</v>
      </c>
      <c r="IN45" s="130">
        <v>0</v>
      </c>
      <c r="IO45" s="130">
        <v>2</v>
      </c>
      <c r="IP45" s="102">
        <v>1</v>
      </c>
      <c r="IQ45" s="102">
        <v>0</v>
      </c>
      <c r="IR45" s="130">
        <v>0</v>
      </c>
      <c r="IS45" s="130">
        <v>0</v>
      </c>
      <c r="IT45" s="130">
        <v>10</v>
      </c>
      <c r="IU45" s="130">
        <v>8</v>
      </c>
      <c r="IV45" s="130">
        <v>18</v>
      </c>
      <c r="IW45" s="102">
        <v>0.55600000000000005</v>
      </c>
      <c r="IX45" s="102">
        <v>0.44400000000000001</v>
      </c>
      <c r="IY45" s="130">
        <v>1</v>
      </c>
      <c r="IZ45" s="130">
        <v>1</v>
      </c>
      <c r="JA45" s="130">
        <v>0</v>
      </c>
      <c r="JB45" s="130">
        <v>1</v>
      </c>
      <c r="JC45" s="130">
        <v>1</v>
      </c>
      <c r="JD45" s="102">
        <v>0</v>
      </c>
      <c r="JE45" s="102">
        <v>1</v>
      </c>
      <c r="JF45" s="130">
        <v>0</v>
      </c>
      <c r="JG45" s="130">
        <v>0</v>
      </c>
      <c r="JH45" s="130">
        <v>10</v>
      </c>
      <c r="JI45" s="130">
        <v>7</v>
      </c>
      <c r="JJ45" s="130">
        <v>17</v>
      </c>
      <c r="JK45" s="102">
        <v>0.58799999999999997</v>
      </c>
      <c r="JL45" s="102">
        <v>0.41200000000000003</v>
      </c>
      <c r="JM45" s="130">
        <v>0</v>
      </c>
      <c r="JN45" s="130">
        <v>0</v>
      </c>
      <c r="JO45" s="129">
        <v>2</v>
      </c>
      <c r="JP45" s="130">
        <v>3</v>
      </c>
      <c r="JQ45" s="130">
        <v>5</v>
      </c>
      <c r="JR45" s="102">
        <v>0.4</v>
      </c>
      <c r="JS45" s="102">
        <v>0.6</v>
      </c>
      <c r="JT45" s="130">
        <v>1</v>
      </c>
      <c r="JU45" s="130">
        <v>1</v>
      </c>
      <c r="JV45" s="130"/>
      <c r="JW45" s="130"/>
      <c r="JX45" s="130"/>
      <c r="JY45" s="102"/>
      <c r="JZ45" s="102"/>
      <c r="KA45" s="130"/>
      <c r="KB45" s="130"/>
      <c r="KC45" s="130">
        <v>2</v>
      </c>
      <c r="KD45" s="130">
        <v>3</v>
      </c>
      <c r="KE45" s="130">
        <v>5</v>
      </c>
      <c r="KF45" s="102">
        <v>0.4</v>
      </c>
      <c r="KG45" s="102">
        <v>0.6</v>
      </c>
      <c r="KH45" s="130">
        <v>1</v>
      </c>
      <c r="KI45" s="130">
        <v>1</v>
      </c>
      <c r="KJ45" s="130">
        <v>4</v>
      </c>
      <c r="KK45" s="130">
        <v>4</v>
      </c>
      <c r="KL45" s="130">
        <v>8</v>
      </c>
      <c r="KM45" s="102">
        <v>0.5</v>
      </c>
      <c r="KN45" s="102">
        <v>0.5</v>
      </c>
      <c r="KO45" s="130">
        <v>1</v>
      </c>
      <c r="KP45" s="130">
        <v>1</v>
      </c>
      <c r="KQ45" s="130">
        <v>5</v>
      </c>
      <c r="KR45" s="130">
        <v>3</v>
      </c>
      <c r="KS45" s="130">
        <v>8</v>
      </c>
      <c r="KT45" s="102">
        <v>0.625</v>
      </c>
      <c r="KU45" s="102">
        <v>0.375</v>
      </c>
      <c r="KV45" s="130">
        <v>1</v>
      </c>
      <c r="KW45" s="130">
        <v>1</v>
      </c>
      <c r="KX45" s="130">
        <v>0</v>
      </c>
      <c r="KY45" s="130">
        <v>1</v>
      </c>
      <c r="KZ45" s="130">
        <v>1</v>
      </c>
      <c r="LA45" s="102">
        <v>0</v>
      </c>
      <c r="LB45" s="102">
        <v>1</v>
      </c>
      <c r="LC45" s="130">
        <v>0</v>
      </c>
      <c r="LD45" s="130">
        <v>0</v>
      </c>
      <c r="LE45" s="130">
        <v>2</v>
      </c>
      <c r="LF45" s="130">
        <v>2</v>
      </c>
      <c r="LG45" s="130">
        <v>4</v>
      </c>
      <c r="LH45" s="102">
        <v>0.5</v>
      </c>
      <c r="LI45" s="102">
        <v>0.5</v>
      </c>
      <c r="LJ45" s="130">
        <v>0</v>
      </c>
      <c r="LK45" s="130">
        <v>0</v>
      </c>
      <c r="LL45" s="130">
        <v>1</v>
      </c>
      <c r="LM45" s="130">
        <v>0</v>
      </c>
      <c r="LN45" s="130">
        <v>1</v>
      </c>
      <c r="LO45" s="102">
        <v>1</v>
      </c>
      <c r="LP45" s="102">
        <v>0</v>
      </c>
      <c r="LQ45" s="130">
        <v>1</v>
      </c>
      <c r="LR45" s="130">
        <v>1</v>
      </c>
      <c r="LS45" s="130">
        <v>0</v>
      </c>
      <c r="LT45" s="130">
        <v>0</v>
      </c>
      <c r="LU45" s="130">
        <v>0</v>
      </c>
      <c r="LV45" s="102">
        <v>0</v>
      </c>
      <c r="LW45" s="102">
        <v>0</v>
      </c>
      <c r="LX45" s="130">
        <v>0</v>
      </c>
      <c r="LY45" s="130">
        <v>0</v>
      </c>
      <c r="LZ45" s="130">
        <v>1</v>
      </c>
      <c r="MA45" s="130">
        <v>0</v>
      </c>
      <c r="MB45" s="130">
        <v>1</v>
      </c>
      <c r="MC45" s="102">
        <v>1</v>
      </c>
      <c r="MD45" s="102">
        <v>0</v>
      </c>
      <c r="ME45" s="130">
        <v>0</v>
      </c>
      <c r="MF45" s="130">
        <v>0</v>
      </c>
      <c r="MG45" s="130">
        <v>8</v>
      </c>
      <c r="MH45" s="130">
        <v>10</v>
      </c>
      <c r="MI45" s="130">
        <v>18</v>
      </c>
      <c r="MJ45" s="102">
        <v>0.44400000000000001</v>
      </c>
      <c r="MK45" s="102">
        <v>0.55600000000000005</v>
      </c>
      <c r="ML45" s="130">
        <v>1</v>
      </c>
      <c r="MM45" s="130">
        <v>1</v>
      </c>
      <c r="MN45" s="130">
        <v>0</v>
      </c>
      <c r="MO45" s="130">
        <v>1</v>
      </c>
      <c r="MP45" s="130">
        <v>1</v>
      </c>
      <c r="MQ45" s="102">
        <v>0</v>
      </c>
      <c r="MR45" s="102">
        <v>1</v>
      </c>
      <c r="MS45" s="130">
        <v>0</v>
      </c>
      <c r="MT45" s="130">
        <v>0</v>
      </c>
      <c r="MU45" s="130">
        <v>8</v>
      </c>
      <c r="MV45" s="130">
        <v>9</v>
      </c>
      <c r="MW45" s="130">
        <v>17</v>
      </c>
      <c r="MX45" s="102">
        <v>0.44400000000000001</v>
      </c>
      <c r="MY45" s="102">
        <v>0.55600000000000005</v>
      </c>
      <c r="MZ45" s="130">
        <v>0</v>
      </c>
      <c r="NA45" s="130">
        <v>0</v>
      </c>
    </row>
    <row r="46" spans="1:365" s="122" customFormat="1" ht="15.75" thickBot="1" x14ac:dyDescent="0.3">
      <c r="A46" s="131" t="s">
        <v>65</v>
      </c>
      <c r="B46" s="141">
        <v>68</v>
      </c>
      <c r="C46" s="142">
        <v>72</v>
      </c>
      <c r="D46" s="143">
        <v>140</v>
      </c>
      <c r="E46" s="144">
        <f>B46/D46</f>
        <v>0.48571428571428571</v>
      </c>
      <c r="F46" s="145">
        <f>C46/D46</f>
        <v>0.51428571428571423</v>
      </c>
      <c r="G46" s="146">
        <v>22</v>
      </c>
      <c r="H46" s="143">
        <v>22</v>
      </c>
      <c r="I46" s="141">
        <v>1121</v>
      </c>
      <c r="J46" s="142">
        <v>1563</v>
      </c>
      <c r="K46" s="143">
        <v>2684</v>
      </c>
      <c r="L46" s="144">
        <f>I46/K46</f>
        <v>0.4176602086438152</v>
      </c>
      <c r="M46" s="145">
        <f>J46/K46</f>
        <v>0.58233979135618474</v>
      </c>
      <c r="N46" s="146">
        <v>227</v>
      </c>
      <c r="O46" s="147">
        <v>341</v>
      </c>
      <c r="P46" s="141">
        <v>1049</v>
      </c>
      <c r="Q46" s="142">
        <v>1427</v>
      </c>
      <c r="R46" s="143">
        <v>2476</v>
      </c>
      <c r="S46" s="144">
        <f>P46/R46</f>
        <v>0.42366720516962841</v>
      </c>
      <c r="T46" s="145">
        <f>Q46/R46</f>
        <v>0.57633279483037159</v>
      </c>
      <c r="U46" s="146">
        <v>176</v>
      </c>
      <c r="V46" s="147">
        <v>271</v>
      </c>
      <c r="W46" s="141">
        <v>977</v>
      </c>
      <c r="X46" s="142">
        <v>1473</v>
      </c>
      <c r="Y46" s="143">
        <v>2450</v>
      </c>
      <c r="Z46" s="144">
        <f>W46/Y46</f>
        <v>0.39877551020408164</v>
      </c>
      <c r="AA46" s="145">
        <f>X46/Y46</f>
        <v>0.60122448979591836</v>
      </c>
      <c r="AB46" s="146">
        <v>143</v>
      </c>
      <c r="AC46" s="147">
        <v>276</v>
      </c>
      <c r="AD46" s="146">
        <v>419</v>
      </c>
      <c r="AE46" s="142">
        <v>495</v>
      </c>
      <c r="AF46" s="143">
        <v>914</v>
      </c>
      <c r="AG46" s="144">
        <f>AD46/AF46</f>
        <v>0.45842450765864334</v>
      </c>
      <c r="AH46" s="145">
        <f>AE46/AF46</f>
        <v>0.54157549234135671</v>
      </c>
      <c r="AI46" s="146">
        <v>36</v>
      </c>
      <c r="AJ46" s="142">
        <v>69</v>
      </c>
      <c r="AK46" s="142">
        <v>10</v>
      </c>
      <c r="AL46" s="142">
        <v>12</v>
      </c>
      <c r="AM46" s="143">
        <v>22</v>
      </c>
      <c r="AN46" s="144">
        <f>AK46/AM46</f>
        <v>0.45454545454545453</v>
      </c>
      <c r="AO46" s="145">
        <f>AL46/AM46</f>
        <v>0.54545454545454541</v>
      </c>
      <c r="AP46" s="146">
        <v>0</v>
      </c>
      <c r="AQ46" s="142">
        <v>0</v>
      </c>
      <c r="AR46" s="142">
        <v>58</v>
      </c>
      <c r="AS46" s="142">
        <v>60</v>
      </c>
      <c r="AT46" s="143">
        <v>118</v>
      </c>
      <c r="AU46" s="144">
        <f>AR46/AT46</f>
        <v>0.49152542372881358</v>
      </c>
      <c r="AV46" s="145">
        <f>AS46/AT46</f>
        <v>0.50847457627118642</v>
      </c>
      <c r="AW46" s="146">
        <v>0</v>
      </c>
      <c r="AX46" s="142">
        <v>0</v>
      </c>
      <c r="AY46" s="142">
        <v>48</v>
      </c>
      <c r="AZ46" s="142">
        <v>52</v>
      </c>
      <c r="BA46" s="143">
        <v>100</v>
      </c>
      <c r="BB46" s="144">
        <f>AY46/BA46</f>
        <v>0.48</v>
      </c>
      <c r="BC46" s="145">
        <f>AZ46/BA46</f>
        <v>0.52</v>
      </c>
      <c r="BD46" s="146">
        <v>21</v>
      </c>
      <c r="BE46" s="142">
        <v>22</v>
      </c>
      <c r="BF46" s="142">
        <v>8</v>
      </c>
      <c r="BG46" s="142">
        <v>14</v>
      </c>
      <c r="BH46" s="143">
        <v>22</v>
      </c>
      <c r="BI46" s="144">
        <f>BF46/BH46</f>
        <v>0.36363636363636365</v>
      </c>
      <c r="BJ46" s="145">
        <f>BG46/BH46</f>
        <v>0.63636363636363635</v>
      </c>
      <c r="BK46" s="146">
        <v>0</v>
      </c>
      <c r="BL46" s="142">
        <v>0</v>
      </c>
      <c r="BM46" s="142">
        <v>40</v>
      </c>
      <c r="BN46" s="142">
        <v>38</v>
      </c>
      <c r="BO46" s="143">
        <v>78</v>
      </c>
      <c r="BP46" s="144">
        <f>BM46/BO46</f>
        <v>0.51282051282051277</v>
      </c>
      <c r="BQ46" s="145">
        <f>BN46/BO46</f>
        <v>0.48717948717948717</v>
      </c>
      <c r="BR46" s="146">
        <v>0</v>
      </c>
      <c r="BS46" s="142">
        <v>0</v>
      </c>
      <c r="BT46" s="142">
        <v>206</v>
      </c>
      <c r="BU46" s="142">
        <v>285</v>
      </c>
      <c r="BV46" s="143">
        <v>491</v>
      </c>
      <c r="BW46" s="144">
        <f>BT46/BV46</f>
        <v>0.41955193482688391</v>
      </c>
      <c r="BX46" s="145">
        <f>BU46/BV46</f>
        <v>0.58044806517311609</v>
      </c>
      <c r="BY46" s="146">
        <v>15</v>
      </c>
      <c r="BZ46" s="142">
        <v>22</v>
      </c>
      <c r="CA46" s="142">
        <v>3</v>
      </c>
      <c r="CB46" s="142">
        <v>19</v>
      </c>
      <c r="CC46" s="143">
        <v>22</v>
      </c>
      <c r="CD46" s="144">
        <f>CA46/CC46</f>
        <v>0.13636363636363635</v>
      </c>
      <c r="CE46" s="145">
        <f>CB46/CC46</f>
        <v>0.86363636363636365</v>
      </c>
      <c r="CF46" s="146">
        <v>0</v>
      </c>
      <c r="CG46" s="142">
        <v>0</v>
      </c>
      <c r="CH46" s="142">
        <v>203</v>
      </c>
      <c r="CI46" s="142">
        <v>266</v>
      </c>
      <c r="CJ46" s="143">
        <v>469</v>
      </c>
      <c r="CK46" s="144">
        <f>CH46/CJ46</f>
        <v>0.43283582089552236</v>
      </c>
      <c r="CL46" s="145">
        <f>CI46/CJ46</f>
        <v>0.56716417910447758</v>
      </c>
      <c r="CM46" s="146">
        <v>0</v>
      </c>
      <c r="CN46" s="147">
        <v>0</v>
      </c>
      <c r="CO46" s="178">
        <v>69</v>
      </c>
      <c r="CP46" s="179">
        <v>71</v>
      </c>
      <c r="CQ46" s="179">
        <v>140</v>
      </c>
      <c r="CR46" s="168">
        <f>CO46/CQ46</f>
        <v>0.49285714285714288</v>
      </c>
      <c r="CS46" s="180">
        <f>CP46/CQ46</f>
        <v>0.50714285714285712</v>
      </c>
      <c r="CT46" s="179">
        <v>22</v>
      </c>
      <c r="CU46" s="179">
        <v>22</v>
      </c>
      <c r="CV46" s="149">
        <v>946</v>
      </c>
      <c r="CW46" s="149">
        <v>1393</v>
      </c>
      <c r="CX46" s="149">
        <v>2339</v>
      </c>
      <c r="CY46" s="145">
        <f>CV46/CX46</f>
        <v>0.40444634459170586</v>
      </c>
      <c r="CZ46" s="145">
        <f>CW46/CX46</f>
        <v>0.59555365540829419</v>
      </c>
      <c r="DA46" s="149">
        <v>215</v>
      </c>
      <c r="DB46" s="149">
        <v>306</v>
      </c>
      <c r="DC46" s="149">
        <v>1065</v>
      </c>
      <c r="DD46" s="149">
        <v>1503</v>
      </c>
      <c r="DE46" s="149">
        <v>2568</v>
      </c>
      <c r="DF46" s="145">
        <f>DC46/DE46</f>
        <v>0.41471962616822428</v>
      </c>
      <c r="DG46" s="145">
        <f>DD46/DE46</f>
        <v>0.58528037383177567</v>
      </c>
      <c r="DH46" s="149">
        <v>180</v>
      </c>
      <c r="DI46" s="149">
        <v>281</v>
      </c>
      <c r="DJ46" s="149">
        <v>959</v>
      </c>
      <c r="DK46" s="149">
        <v>1468</v>
      </c>
      <c r="DL46" s="149">
        <v>2427</v>
      </c>
      <c r="DM46" s="145">
        <f>DJ46/DL46</f>
        <v>0.39513803049031726</v>
      </c>
      <c r="DN46" s="145">
        <f>DK46/DL46</f>
        <v>0.60486196950968274</v>
      </c>
      <c r="DO46" s="149">
        <v>144</v>
      </c>
      <c r="DP46" s="149">
        <v>270</v>
      </c>
      <c r="DQ46" s="149">
        <v>435</v>
      </c>
      <c r="DR46" s="149">
        <v>502</v>
      </c>
      <c r="DS46" s="149">
        <v>937</v>
      </c>
      <c r="DT46" s="145">
        <f>DQ46/DS46</f>
        <v>0.46424759871931698</v>
      </c>
      <c r="DU46" s="145">
        <f>DR46/DS46</f>
        <v>0.53575240128068302</v>
      </c>
      <c r="DV46" s="149">
        <v>40</v>
      </c>
      <c r="DW46" s="149">
        <v>72</v>
      </c>
      <c r="DX46" s="149">
        <v>10</v>
      </c>
      <c r="DY46" s="149">
        <v>12</v>
      </c>
      <c r="DZ46" s="149">
        <v>22</v>
      </c>
      <c r="EA46" s="168">
        <f>DX46/DZ46</f>
        <v>0.45454545454545453</v>
      </c>
      <c r="EB46" s="145">
        <f>DY46/DZ46</f>
        <v>0.54545454545454541</v>
      </c>
      <c r="EC46" s="149">
        <v>0</v>
      </c>
      <c r="ED46" s="149">
        <v>0</v>
      </c>
      <c r="EE46" s="149">
        <v>59</v>
      </c>
      <c r="EF46" s="149">
        <v>59</v>
      </c>
      <c r="EG46" s="149">
        <v>118</v>
      </c>
      <c r="EH46" s="145">
        <f>EE46/EG46</f>
        <v>0.5</v>
      </c>
      <c r="EI46" s="145">
        <f>EF46/EG46</f>
        <v>0.5</v>
      </c>
      <c r="EJ46" s="149">
        <v>0</v>
      </c>
      <c r="EK46" s="149">
        <v>0</v>
      </c>
      <c r="EL46" s="149">
        <v>46</v>
      </c>
      <c r="EM46" s="149">
        <v>53</v>
      </c>
      <c r="EN46" s="149">
        <v>99</v>
      </c>
      <c r="EO46" s="166">
        <f>EL46/EN46</f>
        <v>0.46464646464646464</v>
      </c>
      <c r="EP46" s="145">
        <f>EM46/EN46</f>
        <v>0.53535353535353536</v>
      </c>
      <c r="EQ46" s="149">
        <v>19</v>
      </c>
      <c r="ER46" s="149">
        <v>22</v>
      </c>
      <c r="ES46" s="149">
        <v>6</v>
      </c>
      <c r="ET46" s="149">
        <v>16</v>
      </c>
      <c r="EU46" s="149">
        <v>22</v>
      </c>
      <c r="EV46" s="167">
        <f>ES46/EU46</f>
        <v>0.27272727272727271</v>
      </c>
      <c r="EW46" s="145">
        <f>ET46/EU46</f>
        <v>0.72727272727272729</v>
      </c>
      <c r="EX46" s="149">
        <v>0</v>
      </c>
      <c r="EY46" s="149">
        <v>0</v>
      </c>
      <c r="EZ46" s="149">
        <v>40</v>
      </c>
      <c r="FA46" s="149">
        <v>37</v>
      </c>
      <c r="FB46" s="149">
        <v>77</v>
      </c>
      <c r="FC46" s="145">
        <f>EZ46/FB46</f>
        <v>0.51948051948051943</v>
      </c>
      <c r="FD46" s="145">
        <f>FA46/FB46</f>
        <v>0.48051948051948051</v>
      </c>
      <c r="FE46" s="149">
        <v>0</v>
      </c>
      <c r="FF46" s="149">
        <v>0</v>
      </c>
      <c r="FG46" s="149">
        <v>208</v>
      </c>
      <c r="FH46" s="149">
        <v>287</v>
      </c>
      <c r="FI46" s="149">
        <v>495</v>
      </c>
      <c r="FJ46" s="164">
        <f>FG46/FI46</f>
        <v>0.42020202020202019</v>
      </c>
      <c r="FK46" s="145">
        <f>FH46/FI46</f>
        <v>0.57979797979797976</v>
      </c>
      <c r="FL46" s="149">
        <v>12</v>
      </c>
      <c r="FM46" s="149">
        <v>22</v>
      </c>
      <c r="FN46" s="149">
        <v>4</v>
      </c>
      <c r="FO46" s="149">
        <v>18</v>
      </c>
      <c r="FP46" s="149">
        <v>22</v>
      </c>
      <c r="FQ46" s="165">
        <f>FN46/FP46</f>
        <v>0.18181818181818182</v>
      </c>
      <c r="FR46" s="145">
        <f>FO46/FP46</f>
        <v>0.81818181818181823</v>
      </c>
      <c r="FS46" s="149">
        <v>0</v>
      </c>
      <c r="FT46" s="149">
        <v>0</v>
      </c>
      <c r="FU46" s="149">
        <v>204</v>
      </c>
      <c r="FV46" s="149">
        <v>269</v>
      </c>
      <c r="FW46" s="149">
        <v>473</v>
      </c>
      <c r="FX46" s="145">
        <f>FU46/FW46</f>
        <v>0.43128964059196617</v>
      </c>
      <c r="FY46" s="145">
        <f>FV46/FW46</f>
        <v>0.56871035940803383</v>
      </c>
      <c r="FZ46" s="149">
        <v>0</v>
      </c>
      <c r="GA46" s="150">
        <v>0</v>
      </c>
      <c r="GB46" s="133">
        <v>69</v>
      </c>
      <c r="GC46" s="134">
        <v>71</v>
      </c>
      <c r="GD46" s="134">
        <v>140</v>
      </c>
      <c r="GE46" s="132">
        <v>10.8139</v>
      </c>
      <c r="GF46" s="132">
        <v>11.186</v>
      </c>
      <c r="GG46" s="134">
        <v>22</v>
      </c>
      <c r="GH46" s="134">
        <v>22</v>
      </c>
      <c r="GI46" s="134">
        <v>853</v>
      </c>
      <c r="GJ46" s="134">
        <v>1381</v>
      </c>
      <c r="GK46" s="134">
        <v>2234</v>
      </c>
      <c r="GL46" s="132">
        <v>7.8748999999999993</v>
      </c>
      <c r="GM46" s="132">
        <v>12.1251</v>
      </c>
      <c r="GN46" s="134">
        <v>174</v>
      </c>
      <c r="GO46" s="134">
        <v>288</v>
      </c>
      <c r="GP46" s="134">
        <v>1059</v>
      </c>
      <c r="GQ46" s="134">
        <v>1481</v>
      </c>
      <c r="GR46" s="134">
        <v>2540</v>
      </c>
      <c r="GS46" s="132">
        <v>9.3551000000000002</v>
      </c>
      <c r="GT46" s="132">
        <v>12.6448</v>
      </c>
      <c r="GU46" s="134">
        <v>173</v>
      </c>
      <c r="GV46" s="134">
        <v>263</v>
      </c>
      <c r="GW46" s="134">
        <v>918</v>
      </c>
      <c r="GX46" s="134">
        <v>1372</v>
      </c>
      <c r="GY46" s="134">
        <v>2290</v>
      </c>
      <c r="GZ46" s="132">
        <v>9.6538000000000004</v>
      </c>
      <c r="HA46" s="132">
        <v>12.346100000000002</v>
      </c>
      <c r="HB46" s="134">
        <v>144</v>
      </c>
      <c r="HC46" s="134">
        <v>255</v>
      </c>
      <c r="HD46" s="134">
        <v>442</v>
      </c>
      <c r="HE46" s="134">
        <v>509</v>
      </c>
      <c r="HF46" s="134">
        <v>951</v>
      </c>
      <c r="HG46" s="132">
        <v>14.761700000000001</v>
      </c>
      <c r="HH46" s="132">
        <v>7.2384000000000004</v>
      </c>
      <c r="HI46" s="134">
        <v>42</v>
      </c>
      <c r="HJ46" s="134">
        <v>75</v>
      </c>
      <c r="HK46" s="134">
        <v>10</v>
      </c>
      <c r="HL46" s="134">
        <v>12</v>
      </c>
      <c r="HM46" s="134">
        <v>22</v>
      </c>
      <c r="HN46" s="132">
        <v>10</v>
      </c>
      <c r="HO46" s="132">
        <v>12</v>
      </c>
      <c r="HP46" s="134">
        <v>0</v>
      </c>
      <c r="HQ46" s="134">
        <v>0</v>
      </c>
      <c r="HR46" s="134">
        <v>59</v>
      </c>
      <c r="HS46" s="134">
        <v>59</v>
      </c>
      <c r="HT46" s="134">
        <v>118</v>
      </c>
      <c r="HU46" s="132">
        <v>10.835999999999999</v>
      </c>
      <c r="HV46" s="132">
        <v>11.164000000000001</v>
      </c>
      <c r="HW46" s="134">
        <v>0</v>
      </c>
      <c r="HX46" s="134">
        <v>0</v>
      </c>
      <c r="HY46" s="134">
        <v>44</v>
      </c>
      <c r="HZ46" s="134">
        <v>53</v>
      </c>
      <c r="IA46" s="134">
        <v>97</v>
      </c>
      <c r="IB46" s="132">
        <v>10.297000000000001</v>
      </c>
      <c r="IC46" s="132">
        <v>11.702999999999999</v>
      </c>
      <c r="ID46" s="134">
        <v>20</v>
      </c>
      <c r="IE46" s="134">
        <v>22</v>
      </c>
      <c r="IF46" s="134">
        <v>5</v>
      </c>
      <c r="IG46" s="134">
        <v>16</v>
      </c>
      <c r="IH46" s="134">
        <v>21</v>
      </c>
      <c r="II46" s="132">
        <v>5</v>
      </c>
      <c r="IJ46" s="132">
        <v>16</v>
      </c>
      <c r="IK46" s="134">
        <v>0</v>
      </c>
      <c r="IL46" s="134">
        <v>0</v>
      </c>
      <c r="IM46" s="134">
        <v>39</v>
      </c>
      <c r="IN46" s="134">
        <v>37</v>
      </c>
      <c r="IO46" s="134">
        <v>76</v>
      </c>
      <c r="IP46" s="132">
        <v>11.924300000000002</v>
      </c>
      <c r="IQ46" s="132">
        <v>10.075699999999999</v>
      </c>
      <c r="IR46" s="134">
        <v>0</v>
      </c>
      <c r="IS46" s="134">
        <v>0</v>
      </c>
      <c r="IT46" s="134">
        <v>209</v>
      </c>
      <c r="IU46" s="134">
        <v>284</v>
      </c>
      <c r="IV46" s="134">
        <v>493</v>
      </c>
      <c r="IW46" s="132">
        <v>9.5059000000000005</v>
      </c>
      <c r="IX46" s="132">
        <v>12.494000000000002</v>
      </c>
      <c r="IY46" s="134">
        <v>12</v>
      </c>
      <c r="IZ46" s="134">
        <v>22</v>
      </c>
      <c r="JA46" s="134">
        <v>4</v>
      </c>
      <c r="JB46" s="134">
        <v>18</v>
      </c>
      <c r="JC46" s="134">
        <v>22</v>
      </c>
      <c r="JD46" s="132">
        <v>4</v>
      </c>
      <c r="JE46" s="132">
        <v>18</v>
      </c>
      <c r="JF46" s="134">
        <v>0</v>
      </c>
      <c r="JG46" s="134">
        <v>0</v>
      </c>
      <c r="JH46" s="134">
        <v>206</v>
      </c>
      <c r="JI46" s="134">
        <v>265</v>
      </c>
      <c r="JJ46" s="134">
        <v>471</v>
      </c>
      <c r="JK46" s="132">
        <v>9.7996999999999979</v>
      </c>
      <c r="JL46" s="132">
        <v>12.200300000000002</v>
      </c>
      <c r="JM46" s="134">
        <v>0</v>
      </c>
      <c r="JN46" s="134">
        <v>0</v>
      </c>
      <c r="JO46" s="133">
        <v>63</v>
      </c>
      <c r="JP46" s="134">
        <v>79</v>
      </c>
      <c r="JQ46" s="134">
        <v>142</v>
      </c>
      <c r="JR46" s="132">
        <v>9.5864999999999991</v>
      </c>
      <c r="JS46" s="132">
        <v>12.413499999999999</v>
      </c>
      <c r="JT46" s="134">
        <v>21</v>
      </c>
      <c r="JU46" s="134">
        <v>22</v>
      </c>
      <c r="JV46" s="134">
        <v>865</v>
      </c>
      <c r="JW46" s="134">
        <v>1366</v>
      </c>
      <c r="JX46" s="134">
        <v>2231</v>
      </c>
      <c r="JY46" s="132">
        <v>7.5823000000000009</v>
      </c>
      <c r="JZ46" s="132">
        <v>12.4177</v>
      </c>
      <c r="KA46" s="134">
        <v>161</v>
      </c>
      <c r="KB46" s="134">
        <v>271</v>
      </c>
      <c r="KC46" s="134">
        <v>1017</v>
      </c>
      <c r="KD46" s="134">
        <v>1372</v>
      </c>
      <c r="KE46" s="134">
        <v>2389</v>
      </c>
      <c r="KF46" s="132">
        <v>9.1402999999999999</v>
      </c>
      <c r="KG46" s="132">
        <v>11.8597</v>
      </c>
      <c r="KH46" s="134">
        <v>168</v>
      </c>
      <c r="KI46" s="134">
        <v>255</v>
      </c>
      <c r="KJ46" s="134">
        <v>969</v>
      </c>
      <c r="KK46" s="134">
        <v>1601</v>
      </c>
      <c r="KL46" s="134">
        <v>2570</v>
      </c>
      <c r="KM46" s="132">
        <v>9.2616999999999994</v>
      </c>
      <c r="KN46" s="132">
        <v>12.738299999999999</v>
      </c>
      <c r="KO46" s="134">
        <v>147</v>
      </c>
      <c r="KP46" s="134">
        <v>284</v>
      </c>
      <c r="KQ46" s="134">
        <v>403</v>
      </c>
      <c r="KR46" s="134">
        <v>509</v>
      </c>
      <c r="KS46" s="134">
        <v>912</v>
      </c>
      <c r="KT46" s="132">
        <v>14.8424</v>
      </c>
      <c r="KU46" s="132">
        <v>7.1575999999999986</v>
      </c>
      <c r="KV46" s="134">
        <v>34</v>
      </c>
      <c r="KW46" s="134">
        <v>68</v>
      </c>
      <c r="KX46" s="134">
        <v>6</v>
      </c>
      <c r="KY46" s="134">
        <v>16</v>
      </c>
      <c r="KZ46" s="134">
        <v>22</v>
      </c>
      <c r="LA46" s="132">
        <v>6</v>
      </c>
      <c r="LB46" s="132">
        <v>16</v>
      </c>
      <c r="LC46" s="134">
        <v>0</v>
      </c>
      <c r="LD46" s="134">
        <v>0</v>
      </c>
      <c r="LE46" s="134">
        <v>57</v>
      </c>
      <c r="LF46" s="134">
        <v>63</v>
      </c>
      <c r="LG46" s="134">
        <v>120</v>
      </c>
      <c r="LH46" s="132">
        <v>10.249299999999998</v>
      </c>
      <c r="LI46" s="132">
        <v>11.750700000000002</v>
      </c>
      <c r="LJ46" s="134">
        <v>0</v>
      </c>
      <c r="LK46" s="134">
        <v>0</v>
      </c>
      <c r="LL46" s="134">
        <v>41</v>
      </c>
      <c r="LM46" s="134">
        <v>53</v>
      </c>
      <c r="LN46" s="134">
        <v>94</v>
      </c>
      <c r="LO46" s="132">
        <v>10.266300000000001</v>
      </c>
      <c r="LP46" s="132">
        <v>11.733699999999999</v>
      </c>
      <c r="LQ46" s="134">
        <v>18</v>
      </c>
      <c r="LR46" s="134">
        <v>22</v>
      </c>
      <c r="LS46" s="134">
        <v>4</v>
      </c>
      <c r="LT46" s="134">
        <v>16</v>
      </c>
      <c r="LU46" s="134">
        <v>20</v>
      </c>
      <c r="LV46" s="132">
        <v>4</v>
      </c>
      <c r="LW46" s="132">
        <v>16</v>
      </c>
      <c r="LX46" s="134">
        <v>0</v>
      </c>
      <c r="LY46" s="134">
        <v>0</v>
      </c>
      <c r="LZ46" s="134">
        <v>37</v>
      </c>
      <c r="MA46" s="134">
        <v>37</v>
      </c>
      <c r="MB46" s="134">
        <v>74</v>
      </c>
      <c r="MC46" s="132">
        <v>11.76</v>
      </c>
      <c r="MD46" s="132">
        <v>10.24</v>
      </c>
      <c r="ME46" s="134">
        <v>0</v>
      </c>
      <c r="MF46" s="134">
        <v>0</v>
      </c>
      <c r="MG46" s="134">
        <v>181</v>
      </c>
      <c r="MH46" s="134">
        <v>311</v>
      </c>
      <c r="MI46" s="134">
        <v>492</v>
      </c>
      <c r="MJ46" s="132">
        <v>8.190100000000001</v>
      </c>
      <c r="MK46" s="132">
        <v>13.809900000000003</v>
      </c>
      <c r="ML46" s="134">
        <v>8</v>
      </c>
      <c r="MM46" s="134">
        <v>22</v>
      </c>
      <c r="MN46" s="134">
        <v>6</v>
      </c>
      <c r="MO46" s="134">
        <v>16</v>
      </c>
      <c r="MP46" s="134">
        <v>22</v>
      </c>
      <c r="MQ46" s="132">
        <v>6</v>
      </c>
      <c r="MR46" s="132">
        <v>16</v>
      </c>
      <c r="MS46" s="134">
        <v>0</v>
      </c>
      <c r="MT46" s="134">
        <v>0</v>
      </c>
      <c r="MU46" s="134">
        <v>175</v>
      </c>
      <c r="MV46" s="134">
        <v>295</v>
      </c>
      <c r="MW46" s="134">
        <v>470</v>
      </c>
      <c r="MX46" s="132">
        <v>8.2638999999999996</v>
      </c>
      <c r="MY46" s="132">
        <v>13.736100000000004</v>
      </c>
      <c r="MZ46" s="134">
        <v>0</v>
      </c>
      <c r="NA46" s="134">
        <v>0</v>
      </c>
    </row>
    <row r="49" s="19" customFormat="1" ht="14.25" x14ac:dyDescent="0.2"/>
  </sheetData>
  <mergeCells count="61">
    <mergeCell ref="A7:E7"/>
    <mergeCell ref="AY22:BE22"/>
    <mergeCell ref="BF22:BL22"/>
    <mergeCell ref="BM22:BS22"/>
    <mergeCell ref="BT22:BZ22"/>
    <mergeCell ref="B22:H22"/>
    <mergeCell ref="I22:O22"/>
    <mergeCell ref="P22:V22"/>
    <mergeCell ref="W22:AC22"/>
    <mergeCell ref="AD22:AJ22"/>
    <mergeCell ref="AK22:AQ22"/>
    <mergeCell ref="AR22:AX22"/>
    <mergeCell ref="A9:E9"/>
    <mergeCell ref="A10:F10"/>
    <mergeCell ref="A11:E11"/>
    <mergeCell ref="A12:E12"/>
    <mergeCell ref="CA22:CG22"/>
    <mergeCell ref="CH22:CN22"/>
    <mergeCell ref="CO21:GA21"/>
    <mergeCell ref="GB21:JN21"/>
    <mergeCell ref="CO22:CU22"/>
    <mergeCell ref="CV22:DB22"/>
    <mergeCell ref="DC22:DI22"/>
    <mergeCell ref="DJ22:DP22"/>
    <mergeCell ref="DQ22:DW22"/>
    <mergeCell ref="JH22:JN22"/>
    <mergeCell ref="B21:CN21"/>
    <mergeCell ref="JO21:NA21"/>
    <mergeCell ref="DX22:ED22"/>
    <mergeCell ref="EE22:EK22"/>
    <mergeCell ref="EL22:ER22"/>
    <mergeCell ref="ES22:EY22"/>
    <mergeCell ref="EZ22:FF22"/>
    <mergeCell ref="GP22:GV22"/>
    <mergeCell ref="GW22:HC22"/>
    <mergeCell ref="HD22:HJ22"/>
    <mergeCell ref="HK22:HQ22"/>
    <mergeCell ref="HR22:HX22"/>
    <mergeCell ref="FG22:FM22"/>
    <mergeCell ref="FN22:FT22"/>
    <mergeCell ref="FU22:GA22"/>
    <mergeCell ref="GB22:GH22"/>
    <mergeCell ref="GI22:GO22"/>
    <mergeCell ref="JO22:JU22"/>
    <mergeCell ref="JV22:KB22"/>
    <mergeCell ref="KC22:KI22"/>
    <mergeCell ref="KJ22:KP22"/>
    <mergeCell ref="HY22:IE22"/>
    <mergeCell ref="IF22:IL22"/>
    <mergeCell ref="IM22:IS22"/>
    <mergeCell ref="IT22:IZ22"/>
    <mergeCell ref="JA22:JG22"/>
    <mergeCell ref="LZ22:MF22"/>
    <mergeCell ref="MG22:MM22"/>
    <mergeCell ref="MN22:MT22"/>
    <mergeCell ref="MU22:NA22"/>
    <mergeCell ref="KQ22:KW22"/>
    <mergeCell ref="KX22:LD22"/>
    <mergeCell ref="LE22:LK22"/>
    <mergeCell ref="LL22:LR22"/>
    <mergeCell ref="LS22:LY22"/>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4"/>
  <sheetViews>
    <sheetView topLeftCell="A46" workbookViewId="0">
      <selection activeCell="AA39" sqref="AA39"/>
    </sheetView>
  </sheetViews>
  <sheetFormatPr baseColWidth="10" defaultRowHeight="14.25" x14ac:dyDescent="0.2"/>
  <cols>
    <col min="1" max="1" width="56.7109375" style="19" customWidth="1"/>
    <col min="2" max="10" width="13.140625" style="19" customWidth="1"/>
    <col min="11" max="11" width="11.42578125" style="19"/>
    <col min="12" max="20" width="11.42578125" style="19" customWidth="1"/>
    <col min="21" max="16384" width="11.42578125" style="19"/>
  </cols>
  <sheetData>
    <row r="1" spans="1:20" ht="15" x14ac:dyDescent="0.25">
      <c r="A1" s="18" t="s">
        <v>98</v>
      </c>
      <c r="B1" s="18"/>
      <c r="C1" s="18"/>
    </row>
    <row r="2" spans="1:20" x14ac:dyDescent="0.2">
      <c r="A2" s="20" t="s">
        <v>0</v>
      </c>
      <c r="B2" s="20"/>
      <c r="C2" s="20"/>
    </row>
    <row r="3" spans="1:20" x14ac:dyDescent="0.2">
      <c r="A3" s="20" t="s">
        <v>62</v>
      </c>
      <c r="B3" s="20"/>
      <c r="C3" s="20"/>
      <c r="F3" s="21" t="s">
        <v>60</v>
      </c>
    </row>
    <row r="4" spans="1:20" ht="14.25" customHeight="1" x14ac:dyDescent="0.2">
      <c r="A4" s="20"/>
      <c r="B4" s="20"/>
      <c r="C4" s="20"/>
    </row>
    <row r="5" spans="1:20" x14ac:dyDescent="0.2">
      <c r="A5" s="22"/>
      <c r="B5" s="339" t="s">
        <v>41</v>
      </c>
      <c r="C5" s="340"/>
      <c r="D5" s="340"/>
      <c r="E5" s="340"/>
      <c r="F5" s="340"/>
      <c r="G5" s="341"/>
      <c r="H5" s="339" t="s">
        <v>42</v>
      </c>
      <c r="I5" s="340"/>
      <c r="J5" s="341"/>
    </row>
    <row r="6" spans="1:20" s="9" customFormat="1" ht="12" x14ac:dyDescent="0.2">
      <c r="A6" s="8"/>
      <c r="B6" s="351" t="s">
        <v>1</v>
      </c>
      <c r="C6" s="352"/>
      <c r="D6" s="352"/>
      <c r="E6" s="352"/>
      <c r="F6" s="352"/>
      <c r="G6" s="352"/>
      <c r="H6" s="353" t="s">
        <v>33</v>
      </c>
      <c r="I6" s="354"/>
      <c r="J6" s="355"/>
    </row>
    <row r="7" spans="1:20" s="2" customFormat="1" ht="22.5" customHeight="1" x14ac:dyDescent="0.2">
      <c r="A7" s="11" t="s">
        <v>63</v>
      </c>
      <c r="B7" s="29" t="s">
        <v>5</v>
      </c>
      <c r="C7" s="29" t="s">
        <v>37</v>
      </c>
      <c r="D7" s="29" t="s">
        <v>6</v>
      </c>
      <c r="E7" s="29" t="s">
        <v>38</v>
      </c>
      <c r="F7" s="29" t="s">
        <v>7</v>
      </c>
      <c r="G7" s="30" t="s">
        <v>39</v>
      </c>
      <c r="H7" s="31" t="s">
        <v>44</v>
      </c>
      <c r="I7" s="30" t="s">
        <v>45</v>
      </c>
      <c r="J7" s="29" t="s">
        <v>46</v>
      </c>
      <c r="L7" s="29" t="s">
        <v>5</v>
      </c>
      <c r="M7" s="29" t="s">
        <v>37</v>
      </c>
      <c r="N7" s="29" t="s">
        <v>6</v>
      </c>
      <c r="O7" s="29" t="s">
        <v>38</v>
      </c>
      <c r="P7" s="29" t="s">
        <v>7</v>
      </c>
      <c r="Q7" s="30" t="s">
        <v>39</v>
      </c>
      <c r="R7" s="31" t="s">
        <v>44</v>
      </c>
      <c r="S7" s="30" t="s">
        <v>45</v>
      </c>
      <c r="T7" s="29" t="s">
        <v>46</v>
      </c>
    </row>
    <row r="8" spans="1:20" x14ac:dyDescent="0.2">
      <c r="A8" s="3" t="s">
        <v>11</v>
      </c>
      <c r="B8" s="32">
        <v>40</v>
      </c>
      <c r="C8" s="33">
        <v>0</v>
      </c>
      <c r="D8" s="32">
        <v>44.44</v>
      </c>
      <c r="E8" s="33">
        <v>100</v>
      </c>
      <c r="F8" s="32">
        <v>50</v>
      </c>
      <c r="G8" s="35">
        <v>100</v>
      </c>
      <c r="H8" s="36">
        <v>67.241379310344826</v>
      </c>
      <c r="I8" s="37">
        <v>69.047619047619051</v>
      </c>
      <c r="J8" s="38">
        <v>100</v>
      </c>
      <c r="K8" s="104"/>
      <c r="L8" s="19">
        <v>0.4</v>
      </c>
      <c r="M8" s="71">
        <v>0</v>
      </c>
      <c r="N8" s="19">
        <v>0.44439999999999996</v>
      </c>
      <c r="O8" s="19">
        <v>1</v>
      </c>
      <c r="P8" s="19">
        <v>0.5</v>
      </c>
      <c r="Q8" s="19">
        <v>1</v>
      </c>
      <c r="R8" s="19">
        <v>0.67241379310344829</v>
      </c>
    </row>
    <row r="9" spans="1:20" x14ac:dyDescent="0.2">
      <c r="A9" s="3" t="s">
        <v>12</v>
      </c>
      <c r="B9" s="32">
        <v>40</v>
      </c>
      <c r="C9" s="33">
        <v>100</v>
      </c>
      <c r="D9" s="32">
        <v>55.600000000000009</v>
      </c>
      <c r="E9" s="33">
        <v>0</v>
      </c>
      <c r="F9" s="32">
        <v>46.2</v>
      </c>
      <c r="G9" s="35">
        <v>0</v>
      </c>
      <c r="H9" s="39">
        <v>37.931034482758619</v>
      </c>
      <c r="I9" s="37">
        <v>61.53846153846154</v>
      </c>
      <c r="J9" s="37">
        <v>50</v>
      </c>
      <c r="K9" s="104"/>
      <c r="L9" s="19">
        <v>0.4</v>
      </c>
      <c r="M9" s="71">
        <v>1</v>
      </c>
      <c r="N9" s="19">
        <v>0.55600000000000005</v>
      </c>
      <c r="O9" s="19">
        <v>0</v>
      </c>
      <c r="P9" s="19">
        <v>0.46200000000000002</v>
      </c>
      <c r="Q9" s="19">
        <v>0</v>
      </c>
      <c r="R9" s="19">
        <v>0.37931034482758619</v>
      </c>
    </row>
    <row r="10" spans="1:20" s="23" customFormat="1" x14ac:dyDescent="0.2">
      <c r="A10" s="4" t="s">
        <v>13</v>
      </c>
      <c r="B10" s="32">
        <v>40</v>
      </c>
      <c r="C10" s="33">
        <v>0</v>
      </c>
      <c r="D10" s="32">
        <v>42.85</v>
      </c>
      <c r="E10" s="33">
        <v>0</v>
      </c>
      <c r="F10" s="34">
        <v>26.919999999999998</v>
      </c>
      <c r="G10" s="35">
        <v>0</v>
      </c>
      <c r="H10" s="36">
        <v>50</v>
      </c>
      <c r="I10" s="40">
        <v>45.945945945945951</v>
      </c>
      <c r="J10" s="37">
        <v>70.588235294117652</v>
      </c>
      <c r="K10" s="104"/>
      <c r="L10" s="23">
        <v>0.4</v>
      </c>
      <c r="M10" s="72">
        <v>0</v>
      </c>
      <c r="N10" s="23">
        <v>0.42849999999999999</v>
      </c>
      <c r="O10" s="23">
        <v>0</v>
      </c>
      <c r="P10" s="23">
        <v>0.26919999999999999</v>
      </c>
      <c r="Q10" s="23">
        <v>0</v>
      </c>
      <c r="R10" s="23">
        <v>0.5</v>
      </c>
    </row>
    <row r="11" spans="1:20" x14ac:dyDescent="0.2">
      <c r="A11" s="3" t="s">
        <v>14</v>
      </c>
      <c r="B11" s="32">
        <v>40</v>
      </c>
      <c r="C11" s="33">
        <v>0</v>
      </c>
      <c r="D11" s="32">
        <v>40</v>
      </c>
      <c r="E11" s="33">
        <v>0</v>
      </c>
      <c r="F11" s="32">
        <v>50</v>
      </c>
      <c r="G11" s="35">
        <v>0</v>
      </c>
      <c r="H11" s="38">
        <v>100</v>
      </c>
      <c r="I11" s="38">
        <v>100</v>
      </c>
      <c r="J11" s="38">
        <v>100</v>
      </c>
      <c r="K11" s="104"/>
      <c r="L11" s="19">
        <v>0.4</v>
      </c>
      <c r="M11" s="71">
        <v>0</v>
      </c>
      <c r="N11" s="19">
        <v>0.4</v>
      </c>
      <c r="O11" s="19">
        <v>0</v>
      </c>
      <c r="P11" s="19">
        <v>0.5</v>
      </c>
      <c r="Q11" s="19">
        <v>0</v>
      </c>
      <c r="R11" s="19">
        <v>1</v>
      </c>
    </row>
    <row r="12" spans="1:20" x14ac:dyDescent="0.2">
      <c r="A12" s="3" t="s">
        <v>15</v>
      </c>
      <c r="B12" s="32">
        <v>50</v>
      </c>
      <c r="C12" s="33">
        <v>0</v>
      </c>
      <c r="D12" s="32">
        <v>42.9</v>
      </c>
      <c r="E12" s="33">
        <v>100</v>
      </c>
      <c r="F12" s="34">
        <v>38.9</v>
      </c>
      <c r="G12" s="35">
        <v>0</v>
      </c>
      <c r="H12" s="41">
        <v>100</v>
      </c>
      <c r="I12" s="38">
        <v>100</v>
      </c>
      <c r="J12" s="37">
        <v>60</v>
      </c>
      <c r="K12" s="104"/>
      <c r="L12" s="19">
        <v>0.5</v>
      </c>
      <c r="M12" s="71">
        <v>0</v>
      </c>
      <c r="N12" s="19">
        <v>0.42899999999999999</v>
      </c>
      <c r="O12" s="19">
        <v>1</v>
      </c>
      <c r="P12" s="19">
        <v>0.38900000000000001</v>
      </c>
      <c r="Q12" s="19">
        <v>0</v>
      </c>
      <c r="R12" s="19">
        <v>1</v>
      </c>
    </row>
    <row r="13" spans="1:20" x14ac:dyDescent="0.2">
      <c r="A13" s="3" t="s">
        <v>16</v>
      </c>
      <c r="B13" s="32">
        <v>40</v>
      </c>
      <c r="C13" s="33">
        <v>100</v>
      </c>
      <c r="D13" s="32">
        <v>57.14</v>
      </c>
      <c r="E13" s="33">
        <v>0</v>
      </c>
      <c r="F13" s="34">
        <v>34.619999999999997</v>
      </c>
      <c r="G13" s="35">
        <v>0</v>
      </c>
      <c r="H13" s="41">
        <v>100</v>
      </c>
      <c r="I13" s="38">
        <v>100</v>
      </c>
      <c r="J13" s="38">
        <v>100</v>
      </c>
      <c r="K13" s="104"/>
      <c r="L13" s="19">
        <v>0.4</v>
      </c>
      <c r="M13" s="71">
        <v>1</v>
      </c>
      <c r="N13" s="19">
        <v>0.57140000000000002</v>
      </c>
      <c r="O13" s="19">
        <v>0</v>
      </c>
      <c r="P13" s="19">
        <v>0.34619999999999995</v>
      </c>
      <c r="Q13" s="19">
        <v>0</v>
      </c>
      <c r="R13" s="19">
        <v>1</v>
      </c>
    </row>
    <row r="14" spans="1:20" x14ac:dyDescent="0.2">
      <c r="A14" s="3" t="s">
        <v>17</v>
      </c>
      <c r="B14" s="32">
        <v>40</v>
      </c>
      <c r="C14" s="33">
        <v>0</v>
      </c>
      <c r="D14" s="32">
        <v>42.9</v>
      </c>
      <c r="E14" s="33">
        <v>0</v>
      </c>
      <c r="F14" s="32">
        <v>55.600000000000009</v>
      </c>
      <c r="G14" s="35">
        <v>0</v>
      </c>
      <c r="H14" s="36">
        <v>83.333333333333343</v>
      </c>
      <c r="I14" s="37">
        <v>80</v>
      </c>
      <c r="J14" s="37">
        <v>66.666666666666657</v>
      </c>
      <c r="K14" s="104"/>
      <c r="L14" s="19">
        <v>0.4</v>
      </c>
      <c r="M14" s="71">
        <v>0</v>
      </c>
      <c r="N14" s="19">
        <v>0.42899999999999999</v>
      </c>
      <c r="O14" s="19">
        <v>0</v>
      </c>
      <c r="P14" s="19">
        <v>0.55600000000000005</v>
      </c>
      <c r="Q14" s="19">
        <v>0</v>
      </c>
      <c r="R14" s="19">
        <v>0.83333333333333337</v>
      </c>
    </row>
    <row r="15" spans="1:20" x14ac:dyDescent="0.2">
      <c r="A15" s="3" t="s">
        <v>18</v>
      </c>
      <c r="B15" s="32">
        <v>40</v>
      </c>
      <c r="C15" s="33">
        <v>100</v>
      </c>
      <c r="D15" s="32">
        <v>43</v>
      </c>
      <c r="E15" s="33">
        <v>0</v>
      </c>
      <c r="F15" s="34">
        <v>31</v>
      </c>
      <c r="G15" s="35">
        <v>0</v>
      </c>
      <c r="H15" s="39">
        <v>7.4074074074074066</v>
      </c>
      <c r="I15" s="40">
        <v>11.111111111111111</v>
      </c>
      <c r="J15" s="40">
        <v>17.647058823529413</v>
      </c>
      <c r="K15" s="104"/>
      <c r="L15" s="19">
        <v>0.4</v>
      </c>
      <c r="M15" s="71">
        <v>1</v>
      </c>
      <c r="N15" s="19">
        <v>0.43</v>
      </c>
      <c r="O15" s="19">
        <v>0</v>
      </c>
      <c r="P15" s="19">
        <v>0.31</v>
      </c>
      <c r="Q15" s="19">
        <v>0</v>
      </c>
      <c r="R15" s="19">
        <v>7.407407407407407E-2</v>
      </c>
    </row>
    <row r="16" spans="1:20" x14ac:dyDescent="0.2">
      <c r="A16" s="3" t="s">
        <v>19</v>
      </c>
      <c r="B16" s="34">
        <v>20</v>
      </c>
      <c r="C16" s="33">
        <v>0</v>
      </c>
      <c r="D16" s="32">
        <v>42.86</v>
      </c>
      <c r="E16" s="33">
        <v>100</v>
      </c>
      <c r="F16" s="34">
        <v>23.08</v>
      </c>
      <c r="G16" s="35">
        <v>0</v>
      </c>
      <c r="H16" s="39">
        <v>35.714285714285715</v>
      </c>
      <c r="I16" s="40">
        <v>18.75</v>
      </c>
      <c r="J16" s="40">
        <v>0</v>
      </c>
      <c r="K16" s="104"/>
      <c r="L16" s="19">
        <v>0.2</v>
      </c>
      <c r="M16" s="71">
        <v>0</v>
      </c>
      <c r="N16" s="19">
        <v>0.42859999999999998</v>
      </c>
      <c r="O16" s="19">
        <v>1</v>
      </c>
      <c r="P16" s="19">
        <v>0.23079999999999998</v>
      </c>
      <c r="Q16" s="19">
        <v>0</v>
      </c>
      <c r="R16" s="19">
        <v>0.35714285714285715</v>
      </c>
    </row>
    <row r="17" spans="1:18" x14ac:dyDescent="0.2">
      <c r="A17" s="3" t="s">
        <v>20</v>
      </c>
      <c r="B17" s="34">
        <v>33</v>
      </c>
      <c r="C17" s="33">
        <v>0</v>
      </c>
      <c r="D17" s="32">
        <v>40</v>
      </c>
      <c r="E17" s="33">
        <v>100</v>
      </c>
      <c r="F17" s="34">
        <v>19</v>
      </c>
      <c r="G17" s="35">
        <v>0</v>
      </c>
      <c r="H17" s="39">
        <v>0</v>
      </c>
      <c r="I17" s="39">
        <v>0</v>
      </c>
      <c r="J17" s="40">
        <v>13.043478260869565</v>
      </c>
      <c r="K17" s="104"/>
      <c r="L17" s="19">
        <v>0.33</v>
      </c>
      <c r="M17" s="71">
        <v>0</v>
      </c>
      <c r="N17" s="19">
        <v>0.4</v>
      </c>
      <c r="O17" s="19">
        <v>1</v>
      </c>
      <c r="P17" s="19">
        <v>0.19</v>
      </c>
      <c r="Q17" s="19">
        <v>0</v>
      </c>
      <c r="R17" s="19">
        <v>0</v>
      </c>
    </row>
    <row r="18" spans="1:18" x14ac:dyDescent="0.2">
      <c r="A18" s="3" t="s">
        <v>21</v>
      </c>
      <c r="B18" s="32">
        <v>40</v>
      </c>
      <c r="C18" s="33">
        <v>0</v>
      </c>
      <c r="D18" s="32">
        <v>42.86</v>
      </c>
      <c r="E18" s="33">
        <v>0</v>
      </c>
      <c r="F18" s="32">
        <v>44.44</v>
      </c>
      <c r="G18" s="35">
        <v>0</v>
      </c>
      <c r="H18" s="39">
        <v>52.380952380952387</v>
      </c>
      <c r="I18" s="37">
        <v>37.5</v>
      </c>
      <c r="J18" s="40">
        <v>37.5</v>
      </c>
      <c r="K18" s="104"/>
      <c r="L18" s="19">
        <v>0.4</v>
      </c>
      <c r="M18" s="71">
        <v>0</v>
      </c>
      <c r="N18" s="19">
        <v>0.42859999999999998</v>
      </c>
      <c r="O18" s="19">
        <v>0</v>
      </c>
      <c r="P18" s="19">
        <v>0.44439999999999996</v>
      </c>
      <c r="Q18" s="19">
        <v>0</v>
      </c>
      <c r="R18" s="19">
        <v>0.52380952380952384</v>
      </c>
    </row>
    <row r="19" spans="1:18" x14ac:dyDescent="0.2">
      <c r="A19" s="3" t="s">
        <v>22</v>
      </c>
      <c r="B19" s="32">
        <v>50</v>
      </c>
      <c r="C19" s="33">
        <v>100</v>
      </c>
      <c r="D19" s="32">
        <v>40</v>
      </c>
      <c r="E19" s="33">
        <v>100</v>
      </c>
      <c r="F19" s="32">
        <v>50</v>
      </c>
      <c r="G19" s="35">
        <v>100</v>
      </c>
      <c r="H19" s="41">
        <v>100</v>
      </c>
      <c r="I19" s="38">
        <v>100</v>
      </c>
      <c r="J19" s="38">
        <v>100</v>
      </c>
      <c r="K19" s="104"/>
      <c r="L19" s="19">
        <v>0.5</v>
      </c>
      <c r="M19" s="71">
        <v>1</v>
      </c>
      <c r="N19" s="19">
        <v>0.4</v>
      </c>
      <c r="O19" s="19">
        <v>1</v>
      </c>
      <c r="P19" s="19">
        <v>0.5</v>
      </c>
      <c r="Q19" s="19">
        <v>1</v>
      </c>
      <c r="R19" s="19">
        <v>1</v>
      </c>
    </row>
    <row r="20" spans="1:18" x14ac:dyDescent="0.2">
      <c r="A20" s="3" t="s">
        <v>23</v>
      </c>
      <c r="B20" s="32">
        <v>60</v>
      </c>
      <c r="C20" s="33">
        <v>0</v>
      </c>
      <c r="D20" s="32">
        <v>40</v>
      </c>
      <c r="E20" s="33">
        <v>100</v>
      </c>
      <c r="F20" s="34">
        <v>38.46</v>
      </c>
      <c r="G20" s="35">
        <v>0</v>
      </c>
      <c r="H20" s="41">
        <v>100</v>
      </c>
      <c r="I20" s="40">
        <v>80</v>
      </c>
      <c r="J20" s="40">
        <v>0</v>
      </c>
      <c r="K20" s="104"/>
      <c r="L20" s="19">
        <v>0.6</v>
      </c>
      <c r="M20" s="71">
        <v>0</v>
      </c>
      <c r="N20" s="19">
        <v>0.4</v>
      </c>
      <c r="O20" s="19">
        <v>1</v>
      </c>
      <c r="P20" s="19">
        <v>0.3846</v>
      </c>
      <c r="Q20" s="19">
        <v>0</v>
      </c>
      <c r="R20" s="19">
        <v>1</v>
      </c>
    </row>
    <row r="21" spans="1:18" x14ac:dyDescent="0.2">
      <c r="A21" s="3" t="s">
        <v>24</v>
      </c>
      <c r="B21" s="32">
        <v>40</v>
      </c>
      <c r="C21" s="33">
        <v>0</v>
      </c>
      <c r="D21" s="32">
        <v>44.44</v>
      </c>
      <c r="E21" s="33">
        <v>0</v>
      </c>
      <c r="F21" s="32">
        <v>46.15</v>
      </c>
      <c r="G21" s="35">
        <v>0</v>
      </c>
      <c r="H21" s="39">
        <v>66.666666666666657</v>
      </c>
      <c r="I21" s="40">
        <v>0</v>
      </c>
      <c r="J21" s="40">
        <v>41.935483870967744</v>
      </c>
      <c r="K21" s="104"/>
      <c r="L21" s="19">
        <v>0.4</v>
      </c>
      <c r="M21" s="71">
        <v>0</v>
      </c>
      <c r="N21" s="19">
        <v>0.44439999999999996</v>
      </c>
      <c r="O21" s="19">
        <v>0</v>
      </c>
      <c r="P21" s="19">
        <v>0.46149999999999997</v>
      </c>
      <c r="Q21" s="19">
        <v>0</v>
      </c>
      <c r="R21" s="19">
        <v>0.66666666666666663</v>
      </c>
    </row>
    <row r="22" spans="1:18" x14ac:dyDescent="0.2">
      <c r="A22" s="3" t="s">
        <v>25</v>
      </c>
      <c r="B22" s="32">
        <v>50</v>
      </c>
      <c r="C22" s="33">
        <v>0</v>
      </c>
      <c r="D22" s="32">
        <v>71.400000000000006</v>
      </c>
      <c r="E22" s="33">
        <v>0</v>
      </c>
      <c r="F22" s="34">
        <v>38.5</v>
      </c>
      <c r="G22" s="35">
        <v>0</v>
      </c>
      <c r="H22" s="36">
        <v>92.307692307692307</v>
      </c>
      <c r="I22" s="37">
        <v>93.75</v>
      </c>
      <c r="J22" s="37">
        <v>81.818181818181827</v>
      </c>
      <c r="K22" s="104"/>
      <c r="L22" s="19">
        <v>0.5</v>
      </c>
      <c r="M22" s="71">
        <v>0</v>
      </c>
      <c r="N22" s="19">
        <v>0.71400000000000008</v>
      </c>
      <c r="O22" s="19">
        <v>0</v>
      </c>
      <c r="P22" s="19">
        <v>0.38500000000000001</v>
      </c>
      <c r="Q22" s="19">
        <v>0</v>
      </c>
      <c r="R22" s="19">
        <v>0.92307692307692313</v>
      </c>
    </row>
    <row r="23" spans="1:18" x14ac:dyDescent="0.2">
      <c r="A23" s="3" t="s">
        <v>26</v>
      </c>
      <c r="B23" s="32">
        <v>50</v>
      </c>
      <c r="C23" s="33">
        <v>0</v>
      </c>
      <c r="D23" s="32">
        <v>60</v>
      </c>
      <c r="E23" s="33">
        <v>0</v>
      </c>
      <c r="F23" s="32">
        <v>61.1</v>
      </c>
      <c r="G23" s="35">
        <v>100</v>
      </c>
      <c r="H23" s="41">
        <v>100</v>
      </c>
      <c r="I23" s="38">
        <v>100</v>
      </c>
      <c r="J23" s="38">
        <v>100</v>
      </c>
      <c r="K23" s="104"/>
      <c r="L23" s="19">
        <v>0.5</v>
      </c>
      <c r="M23" s="71">
        <v>0</v>
      </c>
      <c r="N23" s="19">
        <v>0.6</v>
      </c>
      <c r="O23" s="19">
        <v>0</v>
      </c>
      <c r="P23" s="19">
        <v>0.61099999999999999</v>
      </c>
      <c r="Q23" s="19">
        <v>1</v>
      </c>
      <c r="R23" s="19">
        <v>1</v>
      </c>
    </row>
    <row r="24" spans="1:18" x14ac:dyDescent="0.2">
      <c r="A24" s="3" t="s">
        <v>27</v>
      </c>
      <c r="B24" s="32">
        <v>50</v>
      </c>
      <c r="C24" s="33">
        <v>0</v>
      </c>
      <c r="D24" s="32">
        <v>60</v>
      </c>
      <c r="E24" s="33">
        <v>100</v>
      </c>
      <c r="F24" s="32">
        <v>50</v>
      </c>
      <c r="G24" s="35">
        <v>0</v>
      </c>
      <c r="H24" s="36">
        <v>57.142857142857139</v>
      </c>
      <c r="I24" s="37">
        <v>73.68421052631578</v>
      </c>
      <c r="J24" s="37">
        <v>90.909090909090907</v>
      </c>
      <c r="K24" s="104"/>
      <c r="L24" s="19">
        <v>0.5</v>
      </c>
      <c r="M24" s="71">
        <v>0</v>
      </c>
      <c r="N24" s="19">
        <v>0.6</v>
      </c>
      <c r="O24" s="19">
        <v>1</v>
      </c>
      <c r="P24" s="19">
        <v>0.5</v>
      </c>
      <c r="Q24" s="19">
        <v>0</v>
      </c>
      <c r="R24" s="19">
        <v>0.5714285714285714</v>
      </c>
    </row>
    <row r="25" spans="1:18" x14ac:dyDescent="0.2">
      <c r="A25" s="3" t="s">
        <v>28</v>
      </c>
      <c r="B25" s="32">
        <v>40</v>
      </c>
      <c r="C25" s="33">
        <v>0</v>
      </c>
      <c r="D25" s="32">
        <v>60</v>
      </c>
      <c r="E25" s="33">
        <v>100</v>
      </c>
      <c r="F25" s="34">
        <v>33.33</v>
      </c>
      <c r="G25" s="35">
        <v>100</v>
      </c>
      <c r="H25" s="39">
        <v>33.333333333333329</v>
      </c>
      <c r="I25" s="38">
        <v>100</v>
      </c>
      <c r="J25" s="37">
        <v>81.818181818181827</v>
      </c>
      <c r="K25" s="104"/>
      <c r="L25" s="19">
        <v>0.4</v>
      </c>
      <c r="M25" s="71">
        <v>0</v>
      </c>
      <c r="N25" s="19">
        <v>0.6</v>
      </c>
      <c r="O25" s="19">
        <v>1</v>
      </c>
      <c r="P25" s="19">
        <v>0.33329999999999999</v>
      </c>
      <c r="Q25" s="19">
        <v>1</v>
      </c>
      <c r="R25" s="19">
        <v>0.33333333333333331</v>
      </c>
    </row>
    <row r="26" spans="1:18" x14ac:dyDescent="0.2">
      <c r="A26" s="3" t="s">
        <v>29</v>
      </c>
      <c r="B26" s="32">
        <v>50</v>
      </c>
      <c r="C26" s="42" t="s">
        <v>47</v>
      </c>
      <c r="D26" s="32">
        <v>60</v>
      </c>
      <c r="E26" s="33">
        <v>100</v>
      </c>
      <c r="F26" s="32">
        <v>50</v>
      </c>
      <c r="G26" s="35">
        <v>0</v>
      </c>
      <c r="H26" s="39">
        <v>25</v>
      </c>
      <c r="I26" s="37">
        <v>25</v>
      </c>
      <c r="J26" s="40">
        <v>38.461538461538467</v>
      </c>
      <c r="K26" s="104"/>
      <c r="L26" s="19">
        <v>0.5</v>
      </c>
      <c r="M26" s="71"/>
      <c r="N26" s="19">
        <v>0.6</v>
      </c>
      <c r="O26" s="19">
        <v>1</v>
      </c>
      <c r="P26" s="19">
        <v>0.5</v>
      </c>
      <c r="Q26" s="19">
        <v>0</v>
      </c>
      <c r="R26" s="19">
        <v>0.25</v>
      </c>
    </row>
    <row r="27" spans="1:18" x14ac:dyDescent="0.2">
      <c r="A27" s="4" t="s">
        <v>30</v>
      </c>
      <c r="B27" s="32">
        <v>50</v>
      </c>
      <c r="C27" s="33">
        <v>0</v>
      </c>
      <c r="D27" s="32">
        <v>71</v>
      </c>
      <c r="E27" s="33">
        <v>100</v>
      </c>
      <c r="F27" s="32">
        <v>50</v>
      </c>
      <c r="G27" s="35">
        <v>0</v>
      </c>
      <c r="H27" s="43" t="s">
        <v>49</v>
      </c>
      <c r="I27" s="38">
        <v>100</v>
      </c>
      <c r="J27" s="38">
        <v>100</v>
      </c>
      <c r="K27" s="104"/>
      <c r="L27" s="19">
        <v>0.5</v>
      </c>
      <c r="M27" s="71">
        <v>0</v>
      </c>
      <c r="N27" s="19">
        <v>0.71</v>
      </c>
      <c r="O27" s="19">
        <v>1</v>
      </c>
      <c r="P27" s="19">
        <v>0.5</v>
      </c>
      <c r="Q27" s="19">
        <v>0</v>
      </c>
      <c r="R27" s="19" t="e">
        <v>#DIV/0!</v>
      </c>
    </row>
    <row r="28" spans="1:18" x14ac:dyDescent="0.2">
      <c r="A28" s="4" t="s">
        <v>31</v>
      </c>
      <c r="B28" s="32">
        <v>100</v>
      </c>
      <c r="C28" s="33">
        <v>100</v>
      </c>
      <c r="D28" s="32">
        <v>40</v>
      </c>
      <c r="E28" s="33">
        <v>0</v>
      </c>
      <c r="F28" s="32">
        <v>57.69</v>
      </c>
      <c r="G28" s="35">
        <v>0</v>
      </c>
      <c r="H28" s="41">
        <v>100</v>
      </c>
      <c r="I28" s="38">
        <v>100</v>
      </c>
      <c r="J28" s="38">
        <v>100</v>
      </c>
      <c r="K28" s="104"/>
      <c r="L28" s="19">
        <v>1</v>
      </c>
      <c r="M28" s="71">
        <v>1</v>
      </c>
      <c r="N28" s="19">
        <v>0.4</v>
      </c>
      <c r="O28" s="19">
        <v>0</v>
      </c>
      <c r="P28" s="19">
        <v>0.57689999999999997</v>
      </c>
      <c r="Q28" s="19">
        <v>0</v>
      </c>
      <c r="R28" s="19">
        <v>1</v>
      </c>
    </row>
    <row r="29" spans="1:18" ht="15" thickBot="1" x14ac:dyDescent="0.25">
      <c r="A29" s="6" t="s">
        <v>32</v>
      </c>
      <c r="B29" s="44">
        <v>66.7</v>
      </c>
      <c r="C29" s="45">
        <v>0</v>
      </c>
      <c r="D29" s="46">
        <v>40</v>
      </c>
      <c r="E29" s="33">
        <v>0</v>
      </c>
      <c r="F29" s="46">
        <v>55.600000000000009</v>
      </c>
      <c r="G29" s="35">
        <v>0</v>
      </c>
      <c r="H29" s="43" t="s">
        <v>49</v>
      </c>
      <c r="I29" s="47">
        <v>100</v>
      </c>
      <c r="J29" s="47">
        <v>100</v>
      </c>
      <c r="K29" s="104"/>
      <c r="L29" s="19">
        <v>0.66700000000000004</v>
      </c>
      <c r="M29" s="71">
        <v>0</v>
      </c>
      <c r="N29" s="19">
        <v>0.4</v>
      </c>
      <c r="O29" s="19">
        <v>0</v>
      </c>
      <c r="P29" s="19">
        <v>0.55600000000000005</v>
      </c>
      <c r="Q29" s="19">
        <v>0</v>
      </c>
    </row>
    <row r="30" spans="1:18" s="27" customFormat="1" ht="15" thickTop="1" x14ac:dyDescent="0.2">
      <c r="A30" s="7" t="s">
        <v>40</v>
      </c>
      <c r="B30" s="119"/>
      <c r="C30" s="119"/>
      <c r="D30" s="119"/>
      <c r="E30" s="119"/>
      <c r="F30" s="119"/>
      <c r="G30" s="120"/>
      <c r="H30" s="50"/>
      <c r="I30" s="48"/>
      <c r="J30" s="48"/>
    </row>
    <row r="31" spans="1:18" s="27" customFormat="1" x14ac:dyDescent="0.2">
      <c r="A31" s="5" t="s">
        <v>43</v>
      </c>
      <c r="B31" s="51">
        <f>20/22*100</f>
        <v>90.909090909090907</v>
      </c>
      <c r="C31" s="51"/>
      <c r="D31" s="51">
        <f>22/22*100</f>
        <v>100</v>
      </c>
      <c r="E31" s="51"/>
      <c r="F31" s="51">
        <f>13/22*100</f>
        <v>59.090909090909093</v>
      </c>
      <c r="G31" s="52"/>
      <c r="H31" s="43"/>
      <c r="I31" s="33"/>
      <c r="J31" s="53"/>
    </row>
    <row r="32" spans="1:18" s="27" customFormat="1" x14ac:dyDescent="0.2">
      <c r="A32" s="5" t="s">
        <v>50</v>
      </c>
      <c r="B32" s="51"/>
      <c r="C32" s="51"/>
      <c r="D32" s="51"/>
      <c r="E32" s="51"/>
      <c r="F32" s="51"/>
      <c r="G32" s="52"/>
      <c r="H32" s="54"/>
      <c r="I32" s="51"/>
      <c r="J32" s="51"/>
    </row>
    <row r="33" spans="1:24" s="25" customFormat="1" ht="14.25" customHeight="1" x14ac:dyDescent="0.2">
      <c r="B33" s="26"/>
      <c r="C33" s="26"/>
      <c r="D33" s="26"/>
      <c r="E33" s="26"/>
      <c r="F33" s="26"/>
      <c r="G33" s="26"/>
      <c r="H33" s="26"/>
      <c r="I33" s="26"/>
      <c r="J33" s="26"/>
    </row>
    <row r="34" spans="1:24" ht="14.25" customHeight="1" x14ac:dyDescent="0.2"/>
    <row r="35" spans="1:24" x14ac:dyDescent="0.2">
      <c r="A35" s="12" t="s">
        <v>34</v>
      </c>
      <c r="F35" s="356" t="s">
        <v>53</v>
      </c>
      <c r="G35" s="356"/>
      <c r="H35" s="356"/>
      <c r="I35" s="356"/>
      <c r="J35" s="356"/>
    </row>
    <row r="36" spans="1:24" ht="15" x14ac:dyDescent="0.25">
      <c r="A36" s="13" t="s">
        <v>35</v>
      </c>
      <c r="F36" s="357" t="s">
        <v>54</v>
      </c>
      <c r="G36" s="358"/>
      <c r="H36" s="358"/>
      <c r="I36" s="358"/>
      <c r="J36" s="359"/>
      <c r="L36" s="73"/>
      <c r="M36"/>
      <c r="N36"/>
      <c r="O36"/>
      <c r="P36"/>
      <c r="Q36"/>
      <c r="R36"/>
      <c r="S36"/>
      <c r="T36"/>
      <c r="U36"/>
      <c r="V36"/>
      <c r="W36"/>
      <c r="X36"/>
    </row>
    <row r="37" spans="1:24" ht="15" x14ac:dyDescent="0.25">
      <c r="A37" s="14"/>
      <c r="F37" s="336" t="s">
        <v>55</v>
      </c>
      <c r="G37" s="337"/>
      <c r="H37" s="337"/>
      <c r="I37" s="337"/>
      <c r="J37" s="338"/>
      <c r="L37" s="74" t="s">
        <v>64</v>
      </c>
      <c r="M37" s="75" t="s">
        <v>65</v>
      </c>
      <c r="N37"/>
      <c r="O37"/>
      <c r="P37"/>
      <c r="Q37"/>
      <c r="R37"/>
      <c r="S37"/>
      <c r="T37"/>
      <c r="U37"/>
      <c r="V37"/>
      <c r="W37"/>
      <c r="X37"/>
    </row>
    <row r="38" spans="1:24" s="23" customFormat="1" ht="15" customHeight="1" x14ac:dyDescent="0.25">
      <c r="A38" s="23" t="s">
        <v>59</v>
      </c>
      <c r="H38" s="19"/>
      <c r="I38" s="19"/>
      <c r="J38" s="19"/>
      <c r="L38"/>
      <c r="M38"/>
      <c r="N38"/>
      <c r="O38"/>
      <c r="P38"/>
      <c r="Q38"/>
      <c r="R38"/>
      <c r="S38"/>
      <c r="T38"/>
      <c r="U38"/>
      <c r="V38"/>
      <c r="W38"/>
      <c r="X38"/>
    </row>
    <row r="39" spans="1:24" ht="14.25" customHeight="1" x14ac:dyDescent="0.25">
      <c r="A39" s="10" t="s">
        <v>56</v>
      </c>
      <c r="F39" s="350"/>
      <c r="G39" s="350"/>
      <c r="H39" s="350"/>
      <c r="I39" s="28"/>
      <c r="J39" s="28"/>
      <c r="L39"/>
      <c r="M39"/>
      <c r="N39"/>
      <c r="O39"/>
      <c r="P39"/>
      <c r="Q39"/>
      <c r="R39"/>
      <c r="S39"/>
      <c r="T39"/>
      <c r="U39"/>
      <c r="V39"/>
      <c r="W39"/>
      <c r="X39"/>
    </row>
    <row r="40" spans="1:24" ht="14.25" customHeight="1" thickBot="1" x14ac:dyDescent="0.3">
      <c r="A40" s="10" t="s">
        <v>57</v>
      </c>
      <c r="L40"/>
      <c r="M40" s="74" t="s">
        <v>66</v>
      </c>
      <c r="N40" s="76" t="s">
        <v>67</v>
      </c>
      <c r="O40" s="76"/>
      <c r="P40" s="77" t="s">
        <v>68</v>
      </c>
      <c r="Q40" s="78" t="s">
        <v>68</v>
      </c>
      <c r="R40" s="76"/>
      <c r="S40"/>
      <c r="T40" s="76"/>
      <c r="U40" s="76"/>
      <c r="V40"/>
      <c r="W40"/>
      <c r="X40" s="76"/>
    </row>
    <row r="41" spans="1:24" ht="14.25" customHeight="1" thickBot="1" x14ac:dyDescent="0.3">
      <c r="A41" s="10" t="s">
        <v>61</v>
      </c>
      <c r="L41"/>
      <c r="M41" s="410" t="s">
        <v>69</v>
      </c>
      <c r="N41" s="411"/>
      <c r="O41" s="411"/>
      <c r="P41" s="411"/>
      <c r="Q41" s="411"/>
      <c r="R41" s="411"/>
      <c r="S41" s="411"/>
      <c r="T41" s="411"/>
      <c r="U41" s="411"/>
      <c r="V41" s="411"/>
      <c r="W41" s="412"/>
      <c r="X41" s="95"/>
    </row>
    <row r="42" spans="1:24" ht="14.25" customHeight="1" x14ac:dyDescent="0.25">
      <c r="A42" s="10" t="s">
        <v>48</v>
      </c>
      <c r="L42"/>
      <c r="M42" s="413" t="s">
        <v>70</v>
      </c>
      <c r="N42" s="414"/>
      <c r="O42" s="80"/>
      <c r="P42" s="413" t="s">
        <v>71</v>
      </c>
      <c r="Q42" s="414"/>
      <c r="R42" s="80"/>
      <c r="S42" s="413" t="s">
        <v>72</v>
      </c>
      <c r="T42" s="414"/>
      <c r="U42" s="80"/>
      <c r="V42" s="413" t="s">
        <v>73</v>
      </c>
      <c r="W42" s="414"/>
      <c r="X42" s="80"/>
    </row>
    <row r="43" spans="1:24" x14ac:dyDescent="0.2">
      <c r="L43" s="81" t="s">
        <v>74</v>
      </c>
      <c r="M43" s="82" t="s">
        <v>9</v>
      </c>
      <c r="N43" s="83" t="s">
        <v>10</v>
      </c>
      <c r="O43" s="84" t="s">
        <v>75</v>
      </c>
      <c r="P43" s="83" t="s">
        <v>9</v>
      </c>
      <c r="Q43" s="83" t="s">
        <v>10</v>
      </c>
      <c r="R43" s="84" t="s">
        <v>75</v>
      </c>
      <c r="S43" s="83" t="s">
        <v>9</v>
      </c>
      <c r="T43" s="83" t="s">
        <v>10</v>
      </c>
      <c r="U43" s="84" t="s">
        <v>75</v>
      </c>
      <c r="V43" s="83" t="s">
        <v>9</v>
      </c>
      <c r="W43" s="83" t="s">
        <v>10</v>
      </c>
      <c r="X43" s="84" t="s">
        <v>75</v>
      </c>
    </row>
    <row r="44" spans="1:24" x14ac:dyDescent="0.2">
      <c r="L44" s="85" t="s">
        <v>76</v>
      </c>
      <c r="M44" s="86">
        <v>39</v>
      </c>
      <c r="N44" s="86">
        <v>58</v>
      </c>
      <c r="O44" s="87">
        <v>67.241379310344826</v>
      </c>
      <c r="P44" s="86">
        <v>29</v>
      </c>
      <c r="Q44" s="86">
        <v>42</v>
      </c>
      <c r="R44" s="87">
        <v>69.047619047619051</v>
      </c>
      <c r="S44" s="86">
        <v>1</v>
      </c>
      <c r="T44" s="86">
        <v>1</v>
      </c>
      <c r="U44" s="87">
        <v>100</v>
      </c>
      <c r="V44" s="86">
        <v>2</v>
      </c>
      <c r="W44" s="88">
        <v>2</v>
      </c>
      <c r="X44" s="87">
        <v>100</v>
      </c>
    </row>
    <row r="45" spans="1:24" x14ac:dyDescent="0.2">
      <c r="L45" s="89" t="s">
        <v>77</v>
      </c>
      <c r="M45" s="86">
        <v>11</v>
      </c>
      <c r="N45" s="86">
        <v>29</v>
      </c>
      <c r="O45" s="87">
        <v>37.931034482758619</v>
      </c>
      <c r="P45" s="86">
        <v>16</v>
      </c>
      <c r="Q45" s="86">
        <v>26</v>
      </c>
      <c r="R45" s="87">
        <v>61.53846153846154</v>
      </c>
      <c r="S45" s="86">
        <v>27</v>
      </c>
      <c r="T45" s="86">
        <v>54</v>
      </c>
      <c r="U45" s="87">
        <v>50</v>
      </c>
      <c r="V45" s="86">
        <v>1</v>
      </c>
      <c r="W45" s="88">
        <v>2</v>
      </c>
      <c r="X45" s="87">
        <v>50</v>
      </c>
    </row>
    <row r="46" spans="1:24" x14ac:dyDescent="0.2">
      <c r="L46" s="89" t="s">
        <v>78</v>
      </c>
      <c r="M46" s="86">
        <v>15</v>
      </c>
      <c r="N46" s="86">
        <v>30</v>
      </c>
      <c r="O46" s="87">
        <v>50</v>
      </c>
      <c r="P46" s="86">
        <v>17</v>
      </c>
      <c r="Q46" s="86">
        <v>37</v>
      </c>
      <c r="R46" s="87">
        <v>45.945945945945951</v>
      </c>
      <c r="S46" s="86">
        <v>12</v>
      </c>
      <c r="T46" s="86">
        <v>17</v>
      </c>
      <c r="U46" s="87">
        <v>70.588235294117652</v>
      </c>
      <c r="V46" s="86">
        <v>1</v>
      </c>
      <c r="W46" s="88">
        <v>1</v>
      </c>
      <c r="X46" s="87">
        <v>100</v>
      </c>
    </row>
    <row r="47" spans="1:24" x14ac:dyDescent="0.2">
      <c r="L47" s="89" t="s">
        <v>79</v>
      </c>
      <c r="M47" s="86">
        <v>4</v>
      </c>
      <c r="N47" s="86">
        <v>4</v>
      </c>
      <c r="O47" s="87">
        <v>100</v>
      </c>
      <c r="P47" s="86">
        <v>21</v>
      </c>
      <c r="Q47" s="86">
        <v>21</v>
      </c>
      <c r="R47" s="87">
        <v>100</v>
      </c>
      <c r="S47" s="86">
        <v>5</v>
      </c>
      <c r="T47" s="86">
        <v>5</v>
      </c>
      <c r="U47" s="87">
        <v>100</v>
      </c>
      <c r="V47" s="86">
        <v>4</v>
      </c>
      <c r="W47" s="88">
        <v>4</v>
      </c>
      <c r="X47" s="87">
        <v>100</v>
      </c>
    </row>
    <row r="48" spans="1:24" x14ac:dyDescent="0.2">
      <c r="L48" s="89" t="s">
        <v>80</v>
      </c>
      <c r="M48" s="86">
        <v>34</v>
      </c>
      <c r="N48" s="86">
        <v>34</v>
      </c>
      <c r="O48" s="87">
        <v>100</v>
      </c>
      <c r="P48" s="86">
        <v>12</v>
      </c>
      <c r="Q48" s="86">
        <v>12</v>
      </c>
      <c r="R48" s="87">
        <v>100</v>
      </c>
      <c r="S48" s="86">
        <v>3</v>
      </c>
      <c r="T48" s="86">
        <v>5</v>
      </c>
      <c r="U48" s="87">
        <v>60</v>
      </c>
      <c r="V48" s="86">
        <v>2</v>
      </c>
      <c r="W48" s="88">
        <v>2</v>
      </c>
      <c r="X48" s="87">
        <v>100</v>
      </c>
    </row>
    <row r="49" spans="12:24" x14ac:dyDescent="0.2">
      <c r="L49" s="89" t="s">
        <v>81</v>
      </c>
      <c r="M49" s="86">
        <v>1</v>
      </c>
      <c r="N49" s="86">
        <v>1</v>
      </c>
      <c r="O49" s="87">
        <v>100</v>
      </c>
      <c r="P49" s="86">
        <v>2</v>
      </c>
      <c r="Q49" s="86">
        <v>2</v>
      </c>
      <c r="R49" s="87">
        <v>100</v>
      </c>
      <c r="S49" s="86">
        <v>1</v>
      </c>
      <c r="T49" s="86">
        <v>1</v>
      </c>
      <c r="U49" s="87">
        <v>100</v>
      </c>
      <c r="V49" s="86">
        <v>2</v>
      </c>
      <c r="W49" s="88">
        <v>3</v>
      </c>
      <c r="X49" s="87">
        <v>66.666666666666657</v>
      </c>
    </row>
    <row r="50" spans="12:24" x14ac:dyDescent="0.2">
      <c r="L50" s="89" t="s">
        <v>82</v>
      </c>
      <c r="M50" s="86">
        <v>5</v>
      </c>
      <c r="N50" s="86">
        <v>6</v>
      </c>
      <c r="O50" s="87">
        <v>83.333333333333343</v>
      </c>
      <c r="P50" s="86">
        <v>8</v>
      </c>
      <c r="Q50" s="86">
        <v>10</v>
      </c>
      <c r="R50" s="87">
        <v>80</v>
      </c>
      <c r="S50" s="86">
        <v>4</v>
      </c>
      <c r="T50" s="86">
        <v>6</v>
      </c>
      <c r="U50" s="87">
        <v>66.666666666666657</v>
      </c>
      <c r="V50" s="86">
        <v>2</v>
      </c>
      <c r="W50" s="88">
        <v>2</v>
      </c>
      <c r="X50" s="87">
        <v>100</v>
      </c>
    </row>
    <row r="51" spans="12:24" x14ac:dyDescent="0.2">
      <c r="L51" s="89" t="s">
        <v>83</v>
      </c>
      <c r="M51" s="86">
        <v>2</v>
      </c>
      <c r="N51" s="86">
        <v>27</v>
      </c>
      <c r="O51" s="87">
        <v>7.4074074074074066</v>
      </c>
      <c r="P51" s="86">
        <v>1</v>
      </c>
      <c r="Q51" s="86">
        <v>9</v>
      </c>
      <c r="R51" s="87">
        <v>11.111111111111111</v>
      </c>
      <c r="S51" s="86">
        <v>3</v>
      </c>
      <c r="T51" s="86">
        <v>17</v>
      </c>
      <c r="U51" s="87">
        <v>17.647058823529413</v>
      </c>
      <c r="V51" s="86">
        <v>2</v>
      </c>
      <c r="W51" s="88">
        <v>9</v>
      </c>
      <c r="X51" s="87">
        <v>22.222222222222221</v>
      </c>
    </row>
    <row r="52" spans="12:24" x14ac:dyDescent="0.2">
      <c r="L52" s="89" t="s">
        <v>84</v>
      </c>
      <c r="M52" s="86">
        <v>5</v>
      </c>
      <c r="N52" s="86">
        <v>14</v>
      </c>
      <c r="O52" s="87">
        <v>35.714285714285715</v>
      </c>
      <c r="P52" s="86">
        <v>3</v>
      </c>
      <c r="Q52" s="86">
        <v>16</v>
      </c>
      <c r="R52" s="87">
        <v>18.75</v>
      </c>
      <c r="S52" s="86">
        <v>0</v>
      </c>
      <c r="T52" s="86">
        <v>2</v>
      </c>
      <c r="U52" s="87">
        <v>0</v>
      </c>
      <c r="V52" s="86">
        <v>9</v>
      </c>
      <c r="W52" s="88">
        <v>33</v>
      </c>
      <c r="X52" s="87">
        <v>27.27272727272727</v>
      </c>
    </row>
    <row r="53" spans="12:24" x14ac:dyDescent="0.2">
      <c r="L53" s="89" t="s">
        <v>85</v>
      </c>
      <c r="M53" s="86">
        <v>0</v>
      </c>
      <c r="N53" s="86">
        <v>5</v>
      </c>
      <c r="O53" s="87">
        <v>0</v>
      </c>
      <c r="P53" s="86">
        <v>0</v>
      </c>
      <c r="Q53" s="86">
        <v>3</v>
      </c>
      <c r="R53" s="87">
        <v>0</v>
      </c>
      <c r="S53" s="86">
        <v>3</v>
      </c>
      <c r="T53" s="86">
        <v>23</v>
      </c>
      <c r="U53" s="87">
        <v>13.043478260869565</v>
      </c>
      <c r="V53" s="86">
        <v>1</v>
      </c>
      <c r="W53" s="88">
        <v>1</v>
      </c>
      <c r="X53" s="87">
        <v>100</v>
      </c>
    </row>
    <row r="54" spans="12:24" x14ac:dyDescent="0.2">
      <c r="L54" s="89" t="s">
        <v>86</v>
      </c>
      <c r="M54" s="86">
        <v>11</v>
      </c>
      <c r="N54" s="86">
        <v>21</v>
      </c>
      <c r="O54" s="87">
        <v>52.380952380952387</v>
      </c>
      <c r="P54" s="86">
        <v>3</v>
      </c>
      <c r="Q54" s="86">
        <v>8</v>
      </c>
      <c r="R54" s="87">
        <v>37.5</v>
      </c>
      <c r="S54" s="86">
        <v>3</v>
      </c>
      <c r="T54" s="86">
        <v>8</v>
      </c>
      <c r="U54" s="87">
        <v>37.5</v>
      </c>
      <c r="V54" s="86">
        <v>1</v>
      </c>
      <c r="W54" s="88">
        <v>1</v>
      </c>
      <c r="X54" s="87">
        <v>100</v>
      </c>
    </row>
    <row r="55" spans="12:24" x14ac:dyDescent="0.2">
      <c r="L55" s="89" t="s">
        <v>87</v>
      </c>
      <c r="M55" s="86">
        <v>6</v>
      </c>
      <c r="N55" s="86">
        <v>6</v>
      </c>
      <c r="O55" s="87">
        <v>100</v>
      </c>
      <c r="P55" s="86">
        <v>5</v>
      </c>
      <c r="Q55" s="86">
        <v>5</v>
      </c>
      <c r="R55" s="87">
        <v>100</v>
      </c>
      <c r="S55" s="86">
        <v>4</v>
      </c>
      <c r="T55" s="86">
        <v>4</v>
      </c>
      <c r="U55" s="87">
        <v>100</v>
      </c>
      <c r="V55" s="86">
        <v>2</v>
      </c>
      <c r="W55" s="88">
        <v>2</v>
      </c>
      <c r="X55" s="87">
        <v>100</v>
      </c>
    </row>
    <row r="56" spans="12:24" x14ac:dyDescent="0.2">
      <c r="L56" s="89" t="s">
        <v>88</v>
      </c>
      <c r="M56" s="86">
        <v>9</v>
      </c>
      <c r="N56" s="86">
        <v>9</v>
      </c>
      <c r="O56" s="87">
        <v>100</v>
      </c>
      <c r="P56" s="86">
        <v>4</v>
      </c>
      <c r="Q56" s="86">
        <v>5</v>
      </c>
      <c r="R56" s="87">
        <v>80</v>
      </c>
      <c r="S56" s="86">
        <v>0</v>
      </c>
      <c r="T56" s="86">
        <v>1</v>
      </c>
      <c r="U56" s="87">
        <v>0</v>
      </c>
      <c r="V56" s="86">
        <v>1</v>
      </c>
      <c r="W56" s="88">
        <v>1</v>
      </c>
      <c r="X56" s="87">
        <v>100</v>
      </c>
    </row>
    <row r="57" spans="12:24" x14ac:dyDescent="0.2">
      <c r="L57" s="89" t="s">
        <v>89</v>
      </c>
      <c r="M57" s="86">
        <v>6</v>
      </c>
      <c r="N57" s="86">
        <v>9</v>
      </c>
      <c r="O57" s="87">
        <v>66.666666666666657</v>
      </c>
      <c r="P57" s="86">
        <v>0</v>
      </c>
      <c r="Q57" s="86">
        <v>6</v>
      </c>
      <c r="R57" s="87">
        <v>0</v>
      </c>
      <c r="S57" s="86">
        <v>13</v>
      </c>
      <c r="T57" s="86">
        <v>31</v>
      </c>
      <c r="U57" s="87">
        <v>41.935483870967744</v>
      </c>
      <c r="V57" s="86">
        <v>1</v>
      </c>
      <c r="W57" s="88">
        <v>1</v>
      </c>
      <c r="X57" s="87">
        <v>100</v>
      </c>
    </row>
    <row r="58" spans="12:24" x14ac:dyDescent="0.2">
      <c r="L58" s="89" t="s">
        <v>90</v>
      </c>
      <c r="M58" s="86">
        <v>12</v>
      </c>
      <c r="N58" s="86">
        <v>13</v>
      </c>
      <c r="O58" s="87">
        <v>92.307692307692307</v>
      </c>
      <c r="P58" s="86">
        <v>15</v>
      </c>
      <c r="Q58" s="86">
        <v>16</v>
      </c>
      <c r="R58" s="87">
        <v>93.75</v>
      </c>
      <c r="S58" s="86">
        <v>18</v>
      </c>
      <c r="T58" s="86">
        <v>22</v>
      </c>
      <c r="U58" s="87">
        <v>81.818181818181827</v>
      </c>
      <c r="V58" s="86">
        <v>2</v>
      </c>
      <c r="W58" s="88">
        <v>2</v>
      </c>
      <c r="X58" s="87">
        <v>100</v>
      </c>
    </row>
    <row r="59" spans="12:24" x14ac:dyDescent="0.2">
      <c r="L59" s="89" t="s">
        <v>91</v>
      </c>
      <c r="M59" s="86">
        <v>5</v>
      </c>
      <c r="N59" s="86">
        <v>5</v>
      </c>
      <c r="O59" s="87">
        <v>100</v>
      </c>
      <c r="P59" s="86">
        <v>3</v>
      </c>
      <c r="Q59" s="86">
        <v>3</v>
      </c>
      <c r="R59" s="87">
        <v>100</v>
      </c>
      <c r="S59" s="86">
        <v>13</v>
      </c>
      <c r="T59" s="86">
        <v>13</v>
      </c>
      <c r="U59" s="87">
        <v>100</v>
      </c>
      <c r="V59" s="86">
        <v>1</v>
      </c>
      <c r="W59" s="88">
        <v>1</v>
      </c>
      <c r="X59" s="87">
        <v>100</v>
      </c>
    </row>
    <row r="60" spans="12:24" x14ac:dyDescent="0.2">
      <c r="L60" s="89" t="s">
        <v>92</v>
      </c>
      <c r="M60" s="86">
        <v>4</v>
      </c>
      <c r="N60" s="86">
        <v>7</v>
      </c>
      <c r="O60" s="87">
        <v>57.142857142857139</v>
      </c>
      <c r="P60" s="86">
        <v>14</v>
      </c>
      <c r="Q60" s="86">
        <v>19</v>
      </c>
      <c r="R60" s="87">
        <v>73.68421052631578</v>
      </c>
      <c r="S60" s="86">
        <v>10</v>
      </c>
      <c r="T60" s="86">
        <v>11</v>
      </c>
      <c r="U60" s="87">
        <v>90.909090909090907</v>
      </c>
      <c r="V60" s="86">
        <v>2</v>
      </c>
      <c r="W60" s="88">
        <v>2</v>
      </c>
      <c r="X60" s="87">
        <v>100</v>
      </c>
    </row>
    <row r="61" spans="12:24" x14ac:dyDescent="0.2">
      <c r="L61" s="89" t="s">
        <v>93</v>
      </c>
      <c r="M61" s="86">
        <v>1</v>
      </c>
      <c r="N61" s="86">
        <v>3</v>
      </c>
      <c r="O61" s="87">
        <v>33.333333333333329</v>
      </c>
      <c r="P61" s="86">
        <v>10</v>
      </c>
      <c r="Q61" s="86">
        <v>10</v>
      </c>
      <c r="R61" s="87">
        <v>100</v>
      </c>
      <c r="S61" s="86">
        <v>9</v>
      </c>
      <c r="T61" s="86">
        <v>11</v>
      </c>
      <c r="U61" s="87">
        <v>81.818181818181827</v>
      </c>
      <c r="V61" s="86">
        <v>1</v>
      </c>
      <c r="W61" s="88">
        <v>1</v>
      </c>
      <c r="X61" s="87">
        <v>100</v>
      </c>
    </row>
    <row r="62" spans="12:24" x14ac:dyDescent="0.2">
      <c r="L62" s="89" t="s">
        <v>94</v>
      </c>
      <c r="M62" s="86">
        <v>1</v>
      </c>
      <c r="N62" s="86">
        <v>4</v>
      </c>
      <c r="O62" s="87">
        <v>25</v>
      </c>
      <c r="P62" s="86">
        <v>1</v>
      </c>
      <c r="Q62" s="86">
        <v>4</v>
      </c>
      <c r="R62" s="87">
        <v>25</v>
      </c>
      <c r="S62" s="86">
        <v>5</v>
      </c>
      <c r="T62" s="86">
        <v>13</v>
      </c>
      <c r="U62" s="87">
        <v>38.461538461538467</v>
      </c>
      <c r="V62" s="86">
        <v>1</v>
      </c>
      <c r="W62" s="88">
        <v>1</v>
      </c>
      <c r="X62" s="87">
        <v>100</v>
      </c>
    </row>
    <row r="63" spans="12:24" x14ac:dyDescent="0.2">
      <c r="L63" s="89" t="s">
        <v>95</v>
      </c>
      <c r="M63" s="86">
        <v>0</v>
      </c>
      <c r="N63" s="86">
        <v>0</v>
      </c>
      <c r="O63" s="87" t="e">
        <v>#DIV/0!</v>
      </c>
      <c r="P63" s="86">
        <v>1</v>
      </c>
      <c r="Q63" s="86">
        <v>1</v>
      </c>
      <c r="R63" s="87">
        <v>100</v>
      </c>
      <c r="S63" s="86">
        <v>1</v>
      </c>
      <c r="T63" s="86">
        <v>1</v>
      </c>
      <c r="U63" s="87">
        <v>100</v>
      </c>
      <c r="V63" s="86">
        <v>1</v>
      </c>
      <c r="W63" s="88">
        <v>1</v>
      </c>
      <c r="X63" s="87">
        <v>100</v>
      </c>
    </row>
    <row r="64" spans="12:24" x14ac:dyDescent="0.2">
      <c r="L64" s="89" t="s">
        <v>96</v>
      </c>
      <c r="M64" s="86">
        <v>3</v>
      </c>
      <c r="N64" s="86">
        <v>3</v>
      </c>
      <c r="O64" s="87">
        <v>100</v>
      </c>
      <c r="P64" s="86">
        <v>3</v>
      </c>
      <c r="Q64" s="86">
        <v>3</v>
      </c>
      <c r="R64" s="87">
        <v>100</v>
      </c>
      <c r="S64" s="86">
        <v>8</v>
      </c>
      <c r="T64" s="86">
        <v>8</v>
      </c>
      <c r="U64" s="87">
        <v>100</v>
      </c>
      <c r="V64" s="86">
        <v>1</v>
      </c>
      <c r="W64" s="88">
        <v>1</v>
      </c>
      <c r="X64" s="87">
        <v>100</v>
      </c>
    </row>
    <row r="65" spans="12:24" x14ac:dyDescent="0.2">
      <c r="L65" s="89" t="s">
        <v>97</v>
      </c>
      <c r="M65" s="86"/>
      <c r="N65" s="86"/>
      <c r="O65" s="87" t="e">
        <v>#DIV/0!</v>
      </c>
      <c r="P65" s="86">
        <v>5</v>
      </c>
      <c r="Q65" s="86">
        <v>5</v>
      </c>
      <c r="R65" s="87">
        <v>100</v>
      </c>
      <c r="S65" s="86">
        <v>1</v>
      </c>
      <c r="T65" s="86">
        <v>1</v>
      </c>
      <c r="U65" s="87">
        <v>100</v>
      </c>
      <c r="V65" s="86">
        <v>2</v>
      </c>
      <c r="W65" s="88">
        <v>2</v>
      </c>
      <c r="X65" s="87">
        <v>100</v>
      </c>
    </row>
    <row r="66" spans="12:24" ht="15" x14ac:dyDescent="0.25">
      <c r="L66"/>
      <c r="M66"/>
      <c r="N66"/>
      <c r="O66"/>
      <c r="P66"/>
      <c r="Q66"/>
      <c r="R66"/>
      <c r="S66"/>
      <c r="T66"/>
      <c r="U66"/>
      <c r="V66"/>
      <c r="W66"/>
      <c r="X66"/>
    </row>
    <row r="67" spans="12:24" ht="15" x14ac:dyDescent="0.25">
      <c r="L67" s="92" t="s">
        <v>65</v>
      </c>
      <c r="M67" s="93">
        <f>SUM(M44:M66)</f>
        <v>174</v>
      </c>
      <c r="N67" s="93">
        <f t="shared" ref="N67:W67" si="0">SUM(N44:N66)</f>
        <v>288</v>
      </c>
      <c r="O67" s="94">
        <f>M67/N67*100</f>
        <v>60.416666666666664</v>
      </c>
      <c r="P67" s="93">
        <f t="shared" si="0"/>
        <v>173</v>
      </c>
      <c r="Q67" s="93">
        <f t="shared" si="0"/>
        <v>263</v>
      </c>
      <c r="R67" s="94">
        <f>P67/Q67*100</f>
        <v>65.779467680608363</v>
      </c>
      <c r="S67" s="93">
        <f t="shared" si="0"/>
        <v>144</v>
      </c>
      <c r="T67" s="93">
        <f t="shared" si="0"/>
        <v>255</v>
      </c>
      <c r="U67" s="94">
        <f>S67/T67*100</f>
        <v>56.470588235294116</v>
      </c>
      <c r="V67" s="93">
        <f t="shared" si="0"/>
        <v>42</v>
      </c>
      <c r="W67" s="93">
        <f t="shared" si="0"/>
        <v>75</v>
      </c>
      <c r="X67" s="94">
        <f>V67/W67*100</f>
        <v>56.000000000000007</v>
      </c>
    </row>
    <row r="68" spans="12:24" ht="15" x14ac:dyDescent="0.25">
      <c r="L68"/>
      <c r="M68"/>
      <c r="N68"/>
      <c r="O68"/>
      <c r="P68"/>
      <c r="Q68"/>
      <c r="R68"/>
      <c r="S68"/>
      <c r="T68"/>
      <c r="U68"/>
      <c r="V68"/>
      <c r="W68"/>
      <c r="X68"/>
    </row>
    <row r="69" spans="12:24" ht="15" x14ac:dyDescent="0.25">
      <c r="L69" s="90"/>
      <c r="M69"/>
      <c r="N69"/>
      <c r="O69"/>
      <c r="P69"/>
      <c r="Q69"/>
      <c r="R69"/>
      <c r="S69"/>
      <c r="T69"/>
      <c r="U69"/>
      <c r="V69"/>
      <c r="W69"/>
      <c r="X69"/>
    </row>
    <row r="70" spans="12:24" ht="15" x14ac:dyDescent="0.25">
      <c r="L70" s="90"/>
      <c r="M70"/>
      <c r="N70"/>
      <c r="O70"/>
      <c r="P70"/>
      <c r="Q70"/>
      <c r="R70"/>
      <c r="S70"/>
      <c r="T70"/>
      <c r="U70"/>
      <c r="V70"/>
      <c r="W70"/>
      <c r="X70"/>
    </row>
    <row r="71" spans="12:24" ht="15" x14ac:dyDescent="0.25">
      <c r="L71" s="91"/>
      <c r="M71"/>
      <c r="N71"/>
      <c r="O71"/>
      <c r="P71"/>
      <c r="Q71"/>
      <c r="R71"/>
      <c r="S71"/>
      <c r="T71"/>
      <c r="U71"/>
      <c r="V71"/>
      <c r="W71"/>
      <c r="X71"/>
    </row>
    <row r="72" spans="12:24" ht="15" x14ac:dyDescent="0.25">
      <c r="L72" s="91"/>
      <c r="M72"/>
      <c r="N72"/>
      <c r="O72"/>
      <c r="P72"/>
      <c r="Q72"/>
      <c r="R72"/>
      <c r="S72"/>
      <c r="T72"/>
      <c r="U72"/>
      <c r="V72"/>
      <c r="W72"/>
      <c r="X72"/>
    </row>
    <row r="73" spans="12:24" ht="15" x14ac:dyDescent="0.25">
      <c r="L73" s="90"/>
      <c r="M73"/>
      <c r="N73"/>
      <c r="O73"/>
      <c r="P73"/>
      <c r="Q73"/>
      <c r="R73"/>
      <c r="S73"/>
      <c r="T73"/>
      <c r="U73"/>
      <c r="V73"/>
      <c r="W73"/>
      <c r="X73"/>
    </row>
    <row r="74" spans="12:24" ht="15" x14ac:dyDescent="0.25">
      <c r="L74" s="90"/>
      <c r="M74"/>
      <c r="N74"/>
      <c r="O74"/>
      <c r="P74"/>
      <c r="Q74"/>
      <c r="R74"/>
      <c r="S74"/>
      <c r="T74"/>
      <c r="U74"/>
      <c r="V74"/>
      <c r="W74"/>
      <c r="X74"/>
    </row>
    <row r="75" spans="12:24" ht="15" x14ac:dyDescent="0.25">
      <c r="L75" s="90"/>
      <c r="M75"/>
      <c r="N75"/>
      <c r="O75"/>
      <c r="P75"/>
      <c r="Q75"/>
      <c r="R75"/>
      <c r="S75"/>
      <c r="T75"/>
      <c r="U75"/>
      <c r="V75"/>
      <c r="W75"/>
      <c r="X75"/>
    </row>
    <row r="76" spans="12:24" ht="15" x14ac:dyDescent="0.25">
      <c r="L76"/>
      <c r="M76"/>
      <c r="N76"/>
      <c r="O76"/>
      <c r="P76"/>
      <c r="Q76"/>
      <c r="R76"/>
      <c r="S76"/>
      <c r="T76"/>
      <c r="U76"/>
      <c r="V76"/>
      <c r="W76"/>
      <c r="X76"/>
    </row>
    <row r="77" spans="12:24" ht="15" x14ac:dyDescent="0.25">
      <c r="L77"/>
      <c r="M77"/>
      <c r="N77"/>
      <c r="O77"/>
      <c r="P77"/>
      <c r="Q77"/>
      <c r="R77"/>
      <c r="S77"/>
      <c r="T77"/>
      <c r="U77"/>
      <c r="V77"/>
      <c r="W77"/>
      <c r="X77"/>
    </row>
    <row r="78" spans="12:24" ht="15" x14ac:dyDescent="0.25">
      <c r="L78"/>
      <c r="M78"/>
      <c r="N78"/>
      <c r="O78"/>
      <c r="P78"/>
      <c r="Q78"/>
      <c r="R78"/>
      <c r="S78"/>
      <c r="T78"/>
      <c r="U78"/>
      <c r="V78"/>
      <c r="W78"/>
      <c r="X78"/>
    </row>
    <row r="79" spans="12:24" ht="15" x14ac:dyDescent="0.25">
      <c r="L79"/>
      <c r="M79"/>
      <c r="N79"/>
      <c r="O79"/>
      <c r="P79"/>
      <c r="Q79"/>
      <c r="R79"/>
      <c r="S79"/>
      <c r="T79"/>
      <c r="U79"/>
      <c r="V79"/>
      <c r="W79"/>
      <c r="X79"/>
    </row>
    <row r="80" spans="12:24" ht="15" x14ac:dyDescent="0.25">
      <c r="L80"/>
      <c r="M80"/>
      <c r="N80"/>
      <c r="O80"/>
      <c r="P80"/>
      <c r="Q80"/>
      <c r="R80"/>
      <c r="S80"/>
      <c r="T80"/>
      <c r="U80"/>
      <c r="V80"/>
      <c r="W80"/>
      <c r="X80"/>
    </row>
    <row r="81" spans="12:24" ht="15" x14ac:dyDescent="0.25">
      <c r="L81"/>
      <c r="M81"/>
      <c r="N81"/>
      <c r="O81"/>
      <c r="P81"/>
      <c r="Q81"/>
      <c r="R81"/>
      <c r="S81"/>
      <c r="T81"/>
      <c r="U81"/>
      <c r="V81"/>
      <c r="W81"/>
      <c r="X81"/>
    </row>
    <row r="82" spans="12:24" ht="15" x14ac:dyDescent="0.25">
      <c r="L82"/>
      <c r="M82"/>
      <c r="N82"/>
      <c r="O82"/>
      <c r="P82"/>
      <c r="Q82"/>
      <c r="R82"/>
      <c r="S82"/>
      <c r="T82"/>
      <c r="U82"/>
      <c r="V82"/>
      <c r="W82"/>
      <c r="X82"/>
    </row>
    <row r="83" spans="12:24" ht="15" x14ac:dyDescent="0.25">
      <c r="L83"/>
      <c r="M83"/>
      <c r="N83"/>
      <c r="O83"/>
      <c r="P83"/>
      <c r="Q83"/>
      <c r="R83"/>
      <c r="S83"/>
      <c r="T83"/>
      <c r="U83"/>
      <c r="V83"/>
      <c r="W83"/>
      <c r="X83"/>
    </row>
    <row r="84" spans="12:24" ht="15" x14ac:dyDescent="0.25">
      <c r="L84"/>
      <c r="M84"/>
      <c r="N84"/>
      <c r="O84"/>
      <c r="P84"/>
      <c r="Q84"/>
      <c r="R84"/>
      <c r="S84"/>
      <c r="T84"/>
      <c r="U84"/>
      <c r="V84"/>
      <c r="W84"/>
      <c r="X84"/>
    </row>
    <row r="85" spans="12:24" ht="15" x14ac:dyDescent="0.25">
      <c r="L85"/>
      <c r="M85"/>
      <c r="N85"/>
      <c r="O85"/>
      <c r="P85"/>
      <c r="Q85"/>
      <c r="R85"/>
      <c r="S85"/>
      <c r="T85"/>
      <c r="U85"/>
      <c r="V85"/>
      <c r="W85"/>
      <c r="X85"/>
    </row>
    <row r="86" spans="12:24" ht="15" x14ac:dyDescent="0.25">
      <c r="L86"/>
      <c r="M86"/>
      <c r="N86"/>
      <c r="O86"/>
      <c r="P86"/>
      <c r="Q86"/>
      <c r="R86"/>
      <c r="S86"/>
      <c r="T86"/>
      <c r="U86"/>
      <c r="V86"/>
      <c r="W86"/>
      <c r="X86"/>
    </row>
    <row r="87" spans="12:24" ht="15" x14ac:dyDescent="0.25">
      <c r="L87"/>
      <c r="M87"/>
      <c r="N87"/>
      <c r="O87"/>
      <c r="P87"/>
      <c r="Q87"/>
      <c r="R87"/>
      <c r="S87"/>
      <c r="T87"/>
      <c r="U87"/>
      <c r="V87"/>
      <c r="W87"/>
      <c r="X87"/>
    </row>
    <row r="88" spans="12:24" ht="15" x14ac:dyDescent="0.25">
      <c r="L88"/>
      <c r="M88"/>
      <c r="N88"/>
      <c r="O88"/>
      <c r="P88"/>
      <c r="Q88"/>
      <c r="R88"/>
      <c r="S88"/>
      <c r="T88"/>
      <c r="U88"/>
      <c r="V88"/>
      <c r="W88"/>
      <c r="X88"/>
    </row>
    <row r="89" spans="12:24" ht="15" x14ac:dyDescent="0.25">
      <c r="L89"/>
      <c r="M89"/>
      <c r="N89"/>
      <c r="O89"/>
      <c r="P89"/>
      <c r="Q89"/>
      <c r="R89"/>
      <c r="S89"/>
      <c r="T89"/>
      <c r="U89"/>
      <c r="V89"/>
      <c r="W89"/>
      <c r="X89"/>
    </row>
    <row r="90" spans="12:24" ht="15" x14ac:dyDescent="0.25">
      <c r="L90"/>
      <c r="M90"/>
      <c r="N90"/>
      <c r="O90"/>
      <c r="P90"/>
      <c r="Q90"/>
      <c r="R90"/>
      <c r="S90"/>
      <c r="T90"/>
      <c r="U90"/>
      <c r="V90"/>
      <c r="W90"/>
      <c r="X90"/>
    </row>
    <row r="91" spans="12:24" ht="15" x14ac:dyDescent="0.25">
      <c r="L91"/>
      <c r="M91"/>
      <c r="N91"/>
      <c r="O91"/>
      <c r="P91"/>
      <c r="Q91"/>
      <c r="R91"/>
      <c r="S91"/>
      <c r="T91"/>
      <c r="U91"/>
      <c r="V91"/>
      <c r="W91"/>
      <c r="X91"/>
    </row>
    <row r="92" spans="12:24" ht="15" x14ac:dyDescent="0.25">
      <c r="L92"/>
      <c r="M92"/>
      <c r="N92"/>
      <c r="O92"/>
      <c r="P92"/>
      <c r="Q92"/>
      <c r="R92"/>
      <c r="S92"/>
      <c r="T92"/>
      <c r="U92"/>
      <c r="V92"/>
      <c r="W92"/>
      <c r="X92"/>
    </row>
    <row r="93" spans="12:24" ht="15" x14ac:dyDescent="0.25">
      <c r="L93"/>
      <c r="M93"/>
      <c r="N93"/>
      <c r="O93"/>
      <c r="P93"/>
      <c r="Q93"/>
      <c r="R93"/>
      <c r="S93"/>
      <c r="T93"/>
      <c r="U93"/>
      <c r="V93"/>
      <c r="W93"/>
      <c r="X93"/>
    </row>
    <row r="94" spans="12:24" ht="15" x14ac:dyDescent="0.25">
      <c r="L94"/>
      <c r="M94"/>
      <c r="N94"/>
      <c r="O94"/>
      <c r="P94"/>
      <c r="Q94"/>
      <c r="R94"/>
      <c r="S94"/>
      <c r="T94"/>
      <c r="U94"/>
      <c r="V94"/>
      <c r="W94"/>
      <c r="X94"/>
    </row>
    <row r="95" spans="12:24" ht="15" x14ac:dyDescent="0.25">
      <c r="L95"/>
      <c r="M95"/>
      <c r="N95"/>
      <c r="O95"/>
      <c r="P95"/>
      <c r="Q95"/>
      <c r="R95"/>
      <c r="S95"/>
      <c r="T95"/>
      <c r="U95"/>
      <c r="V95"/>
      <c r="W95"/>
      <c r="X95"/>
    </row>
    <row r="96" spans="12:24" ht="15" x14ac:dyDescent="0.25">
      <c r="L96"/>
      <c r="M96"/>
      <c r="N96"/>
      <c r="O96"/>
      <c r="P96"/>
      <c r="Q96"/>
      <c r="R96"/>
      <c r="S96"/>
      <c r="T96"/>
      <c r="U96"/>
      <c r="V96"/>
      <c r="W96"/>
      <c r="X96"/>
    </row>
    <row r="97" spans="12:24" ht="15" x14ac:dyDescent="0.25">
      <c r="L97"/>
      <c r="M97"/>
      <c r="N97"/>
      <c r="O97"/>
      <c r="P97"/>
      <c r="Q97"/>
      <c r="R97"/>
      <c r="S97"/>
      <c r="T97"/>
      <c r="U97"/>
      <c r="V97"/>
      <c r="W97"/>
      <c r="X97"/>
    </row>
    <row r="98" spans="12:24" ht="15" x14ac:dyDescent="0.25">
      <c r="L98"/>
      <c r="M98"/>
      <c r="N98"/>
      <c r="O98"/>
      <c r="P98"/>
      <c r="Q98"/>
      <c r="R98"/>
      <c r="S98"/>
      <c r="T98"/>
      <c r="U98"/>
      <c r="V98"/>
      <c r="W98"/>
      <c r="X98"/>
    </row>
    <row r="99" spans="12:24" ht="15" x14ac:dyDescent="0.25">
      <c r="L99"/>
      <c r="M99"/>
      <c r="N99"/>
      <c r="O99"/>
      <c r="P99"/>
      <c r="Q99"/>
      <c r="R99"/>
      <c r="S99"/>
      <c r="T99"/>
      <c r="U99"/>
      <c r="V99"/>
      <c r="W99"/>
      <c r="X99"/>
    </row>
    <row r="100" spans="12:24" ht="15" x14ac:dyDescent="0.25">
      <c r="L100"/>
      <c r="M100"/>
      <c r="N100"/>
      <c r="O100"/>
      <c r="P100"/>
      <c r="Q100"/>
      <c r="R100"/>
      <c r="S100"/>
      <c r="T100"/>
      <c r="U100"/>
      <c r="V100"/>
      <c r="W100"/>
      <c r="X100"/>
    </row>
    <row r="101" spans="12:24" ht="15" x14ac:dyDescent="0.25">
      <c r="L101"/>
      <c r="M101"/>
      <c r="N101"/>
      <c r="O101"/>
      <c r="P101"/>
      <c r="Q101"/>
      <c r="R101"/>
      <c r="S101"/>
      <c r="T101"/>
      <c r="U101"/>
      <c r="V101"/>
      <c r="W101"/>
      <c r="X101"/>
    </row>
    <row r="102" spans="12:24" ht="15" x14ac:dyDescent="0.25">
      <c r="L102"/>
      <c r="M102"/>
      <c r="N102"/>
      <c r="O102"/>
      <c r="P102"/>
      <c r="Q102"/>
      <c r="R102"/>
      <c r="S102"/>
      <c r="T102"/>
      <c r="U102"/>
      <c r="V102"/>
      <c r="W102"/>
      <c r="X102"/>
    </row>
    <row r="103" spans="12:24" ht="15" x14ac:dyDescent="0.25">
      <c r="L103"/>
      <c r="M103"/>
      <c r="N103"/>
      <c r="O103"/>
      <c r="P103"/>
      <c r="Q103"/>
      <c r="R103"/>
      <c r="S103"/>
      <c r="T103"/>
      <c r="U103"/>
      <c r="V103"/>
      <c r="W103"/>
      <c r="X103"/>
    </row>
    <row r="104" spans="12:24" ht="15" x14ac:dyDescent="0.25">
      <c r="L104"/>
      <c r="M104"/>
      <c r="N104"/>
      <c r="O104"/>
      <c r="P104"/>
      <c r="Q104"/>
      <c r="R104"/>
      <c r="S104"/>
      <c r="T104"/>
      <c r="U104"/>
      <c r="V104"/>
      <c r="W104"/>
      <c r="X104"/>
    </row>
  </sheetData>
  <mergeCells count="13">
    <mergeCell ref="F37:J37"/>
    <mergeCell ref="F39:H39"/>
    <mergeCell ref="M41:W41"/>
    <mergeCell ref="M42:N42"/>
    <mergeCell ref="P42:Q42"/>
    <mergeCell ref="S42:T42"/>
    <mergeCell ref="V42:W42"/>
    <mergeCell ref="F36:J36"/>
    <mergeCell ref="B5:G5"/>
    <mergeCell ref="H5:J5"/>
    <mergeCell ref="B6:G6"/>
    <mergeCell ref="H6:J6"/>
    <mergeCell ref="F35:J35"/>
  </mergeCells>
  <hyperlinks>
    <hyperlink ref="F3" r:id="rId1"/>
  </hyperlinks>
  <pageMargins left="0.70866141732283472" right="0.70866141732283472" top="0.78740157480314965" bottom="0.78740157480314965" header="0.31496062992125984" footer="0.31496062992125984"/>
  <pageSetup paperSize="9" scale="82"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40% Quote 2011 Org in%</vt:lpstr>
      <vt:lpstr>40% u 50% Quote 2017 Rechent</vt:lpstr>
      <vt:lpstr>50% Quote 2016 Org in % rec (2</vt:lpstr>
      <vt:lpstr>40% u 50% Quote 2016 Org in%rec</vt:lpstr>
      <vt:lpstr>50% Quote 2016 Org in % rechent</vt:lpstr>
      <vt:lpstr>50% Quote 2016 Org in % rechen2</vt:lpstr>
      <vt:lpstr>40% Quote 2015 Org in % rechent</vt:lpstr>
      <vt:lpstr>40% Quote 2015 Org in % rechn2</vt:lpstr>
      <vt:lpstr>40% Quote 2013 Org in % rech</vt:lpstr>
      <vt:lpstr>'40% Quote 2011 Org in%'!Druckbereich</vt:lpstr>
      <vt:lpstr>'40% Quote 2013 Org in % rech'!Druckbereich</vt:lpstr>
      <vt:lpstr>'40% Quote 2015 Org in % rechent'!Druckbereich</vt:lpstr>
      <vt:lpstr>'50% Quote 2016 Org in % rechent'!Druckbereich</vt:lpstr>
    </vt:vector>
  </TitlesOfParts>
  <Company>bmwf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Horak Anna</dc:creator>
  <cp:lastModifiedBy>Scharinger Petra</cp:lastModifiedBy>
  <cp:lastPrinted>2020-01-22T15:04:36Z</cp:lastPrinted>
  <dcterms:created xsi:type="dcterms:W3CDTF">2013-09-04T11:51:56Z</dcterms:created>
  <dcterms:modified xsi:type="dcterms:W3CDTF">2020-05-26T12:34:07Z</dcterms:modified>
</cp:coreProperties>
</file>